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80" windowHeight="8805" activeTab="0"/>
  </bookViews>
  <sheets>
    <sheet name="Contrat" sheetId="1" r:id="rId1"/>
    <sheet name="Qualité - % conformité" sheetId="2" r:id="rId2"/>
    <sheet name="Nbre d'analyses" sheetId="3" r:id="rId3"/>
    <sheet name="Donnees" sheetId="4" state="hidden" r:id="rId4"/>
  </sheets>
  <externalReferences>
    <externalReference r:id="rId7"/>
  </externalReferences>
  <definedNames>
    <definedName name="BASE">#REF!</definedName>
    <definedName name="BaseDonnées">'[1]Base de données'!$A$1:$V$1472</definedName>
    <definedName name="bleu">#REF!</definedName>
    <definedName name="_xlnm.Print_Area" localSheetId="0">'Contrat'!$A$3:$K$57</definedName>
    <definedName name="_xlnm.Print_Area" localSheetId="1">'Qualité - % conformité'!$A$1:$D$12</definedName>
  </definedNames>
  <calcPr fullCalcOnLoad="1"/>
</workbook>
</file>

<file path=xl/comments2.xml><?xml version="1.0" encoding="utf-8"?>
<comments xmlns="http://schemas.openxmlformats.org/spreadsheetml/2006/main">
  <authors>
    <author>Mguilher</author>
  </authors>
  <commentList>
    <comment ref="B4" authorId="0">
      <text>
        <r>
          <rPr>
            <b/>
            <sz val="8"/>
            <rFont val="Tahoma"/>
            <family val="2"/>
          </rPr>
          <t xml:space="preserve">Mguilher: Bilan en Nb d'analyses : </t>
        </r>
        <r>
          <rPr>
            <b/>
            <sz val="8"/>
            <color indexed="10"/>
            <rFont val="Tahoma"/>
            <family val="2"/>
          </rPr>
          <t>LIMITES</t>
        </r>
        <r>
          <rPr>
            <b/>
            <sz val="8"/>
            <rFont val="Tahoma"/>
            <family val="2"/>
          </rPr>
          <t xml:space="preserve"> de qualité      
= </t>
        </r>
        <r>
          <rPr>
            <sz val="8"/>
            <rFont val="Tahoma"/>
            <family val="2"/>
          </rPr>
          <t xml:space="preserve">somme </t>
        </r>
        <r>
          <rPr>
            <b/>
            <sz val="8"/>
            <rFont val="Tahoma"/>
            <family val="2"/>
          </rPr>
          <t xml:space="preserve">analyses réalisées 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bactério</t>
        </r>
        <r>
          <rPr>
            <sz val="8"/>
            <rFont val="Tahoma"/>
            <family val="2"/>
          </rPr>
          <t xml:space="preserve"> DDASS + Autocontrole de la Production et Distribution   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Mguilher: Bilan en Nb d'analyses : </t>
        </r>
        <r>
          <rPr>
            <b/>
            <sz val="8"/>
            <color indexed="10"/>
            <rFont val="Tahoma"/>
            <family val="2"/>
          </rPr>
          <t>LIMITES</t>
        </r>
        <r>
          <rPr>
            <b/>
            <sz val="8"/>
            <rFont val="Tahoma"/>
            <family val="2"/>
          </rPr>
          <t xml:space="preserve"> de qualité  
= </t>
        </r>
        <r>
          <rPr>
            <sz val="8"/>
            <rFont val="Tahoma"/>
            <family val="2"/>
          </rPr>
          <t xml:space="preserve">somme </t>
        </r>
        <r>
          <rPr>
            <b/>
            <sz val="8"/>
            <rFont val="Tahoma"/>
            <family val="2"/>
          </rPr>
          <t>analyses non conformes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bactério</t>
        </r>
        <r>
          <rPr>
            <sz val="8"/>
            <rFont val="Tahoma"/>
            <family val="2"/>
          </rPr>
          <t xml:space="preserve"> DDASS + Autocontrole de la Production et Distribution 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Mguilher: Bilan en Nb d'analyses : </t>
        </r>
        <r>
          <rPr>
            <b/>
            <sz val="8"/>
            <color indexed="17"/>
            <rFont val="Tahoma"/>
            <family val="2"/>
          </rPr>
          <t>REFERENCES</t>
        </r>
        <r>
          <rPr>
            <b/>
            <sz val="8"/>
            <rFont val="Tahoma"/>
            <family val="2"/>
          </rPr>
          <t xml:space="preserve"> de qualité      
= </t>
        </r>
        <r>
          <rPr>
            <sz val="8"/>
            <rFont val="Tahoma"/>
            <family val="2"/>
          </rPr>
          <t xml:space="preserve">somme </t>
        </r>
        <r>
          <rPr>
            <b/>
            <sz val="8"/>
            <rFont val="Tahoma"/>
            <family val="2"/>
          </rPr>
          <t xml:space="preserve">analyses réalisées 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bactério</t>
        </r>
        <r>
          <rPr>
            <sz val="8"/>
            <rFont val="Tahoma"/>
            <family val="2"/>
          </rPr>
          <t xml:space="preserve"> DDASS + Autocontrole de la Production et Distribution   </t>
        </r>
      </text>
    </comment>
    <comment ref="D4" authorId="0">
      <text>
        <r>
          <rPr>
            <b/>
            <sz val="8"/>
            <rFont val="Tahoma"/>
            <family val="2"/>
          </rPr>
          <t xml:space="preserve">Mguilher: Bilan en Nb d'analyses : </t>
        </r>
        <r>
          <rPr>
            <b/>
            <sz val="8"/>
            <color indexed="10"/>
            <rFont val="Tahoma"/>
            <family val="2"/>
          </rPr>
          <t>LIMITES</t>
        </r>
        <r>
          <rPr>
            <b/>
            <sz val="8"/>
            <rFont val="Tahoma"/>
            <family val="2"/>
          </rPr>
          <t xml:space="preserve"> de qualité      
= </t>
        </r>
        <r>
          <rPr>
            <sz val="8"/>
            <rFont val="Tahoma"/>
            <family val="2"/>
          </rPr>
          <t xml:space="preserve">somme </t>
        </r>
        <r>
          <rPr>
            <b/>
            <sz val="8"/>
            <rFont val="Tahoma"/>
            <family val="2"/>
          </rPr>
          <t xml:space="preserve">analyses réalisées </t>
        </r>
        <r>
          <rPr>
            <b/>
            <sz val="8"/>
            <color indexed="12"/>
            <rFont val="Tahoma"/>
            <family val="2"/>
          </rPr>
          <t xml:space="preserve"> Phys-chim</t>
        </r>
        <r>
          <rPr>
            <sz val="8"/>
            <rFont val="Tahoma"/>
            <family val="2"/>
          </rPr>
          <t xml:space="preserve"> DDASS + Autocontrole de la Production et Distribution   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Mguilher: Bilan en Nb d'analyses : </t>
        </r>
        <r>
          <rPr>
            <b/>
            <sz val="8"/>
            <color indexed="10"/>
            <rFont val="Tahoma"/>
            <family val="2"/>
          </rPr>
          <t>LIMITES</t>
        </r>
        <r>
          <rPr>
            <b/>
            <sz val="8"/>
            <rFont val="Tahoma"/>
            <family val="2"/>
          </rPr>
          <t xml:space="preserve"> de qualité  
= </t>
        </r>
        <r>
          <rPr>
            <sz val="8"/>
            <rFont val="Tahoma"/>
            <family val="2"/>
          </rPr>
          <t xml:space="preserve">somme </t>
        </r>
        <r>
          <rPr>
            <b/>
            <sz val="8"/>
            <rFont val="Tahoma"/>
            <family val="2"/>
          </rPr>
          <t>analyses non conformes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color indexed="12"/>
            <rFont val="Tahoma"/>
            <family val="2"/>
          </rPr>
          <t>Phys-chim</t>
        </r>
        <r>
          <rPr>
            <sz val="8"/>
            <rFont val="Tahoma"/>
            <family val="2"/>
          </rPr>
          <t xml:space="preserve"> DDASS + Autocontrole de la Production et Distribution </t>
        </r>
      </text>
    </comment>
    <comment ref="D10" authorId="0">
      <text>
        <r>
          <rPr>
            <b/>
            <sz val="8"/>
            <rFont val="Tahoma"/>
            <family val="2"/>
          </rPr>
          <t xml:space="preserve">Mguilher: Bilan en Nb d'analyses : </t>
        </r>
        <r>
          <rPr>
            <b/>
            <sz val="8"/>
            <color indexed="17"/>
            <rFont val="Tahoma"/>
            <family val="2"/>
          </rPr>
          <t>REFERENCES</t>
        </r>
        <r>
          <rPr>
            <b/>
            <sz val="8"/>
            <rFont val="Tahoma"/>
            <family val="2"/>
          </rPr>
          <t xml:space="preserve"> de qualité      
= </t>
        </r>
        <r>
          <rPr>
            <sz val="8"/>
            <rFont val="Tahoma"/>
            <family val="2"/>
          </rPr>
          <t xml:space="preserve">somme </t>
        </r>
        <r>
          <rPr>
            <b/>
            <sz val="8"/>
            <rFont val="Tahoma"/>
            <family val="2"/>
          </rPr>
          <t xml:space="preserve">analyses réalisées 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 xml:space="preserve">Phys-chim </t>
        </r>
        <r>
          <rPr>
            <sz val="8"/>
            <rFont val="Tahoma"/>
            <family val="2"/>
          </rPr>
          <t xml:space="preserve">DDASS + Autocontrole de la Production et Distribution   </t>
        </r>
      </text>
    </comment>
    <comment ref="D11" authorId="0">
      <text>
        <r>
          <rPr>
            <b/>
            <sz val="8"/>
            <rFont val="Tahoma"/>
            <family val="2"/>
          </rPr>
          <t xml:space="preserve">Mguilher: Bilan en Nb d'analyses : </t>
        </r>
        <r>
          <rPr>
            <b/>
            <sz val="8"/>
            <color indexed="17"/>
            <rFont val="Tahoma"/>
            <family val="2"/>
          </rPr>
          <t>REFERENCES</t>
        </r>
        <r>
          <rPr>
            <b/>
            <sz val="8"/>
            <rFont val="Tahoma"/>
            <family val="2"/>
          </rPr>
          <t xml:space="preserve"> de qualité  
= </t>
        </r>
        <r>
          <rPr>
            <sz val="8"/>
            <rFont val="Tahoma"/>
            <family val="2"/>
          </rPr>
          <t xml:space="preserve">somme </t>
        </r>
        <r>
          <rPr>
            <b/>
            <sz val="8"/>
            <rFont val="Tahoma"/>
            <family val="2"/>
          </rPr>
          <t>analyses hors référence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Phys-chim</t>
        </r>
        <r>
          <rPr>
            <sz val="8"/>
            <rFont val="Tahoma"/>
            <family val="2"/>
          </rPr>
          <t xml:space="preserve"> DDASS + Autocontrole de la Production et Distribution 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Mguilher: Bilan en Nb d'analyses : </t>
        </r>
        <r>
          <rPr>
            <b/>
            <sz val="8"/>
            <color indexed="10"/>
            <rFont val="Tahoma"/>
            <family val="2"/>
          </rPr>
          <t>LIMITES</t>
        </r>
        <r>
          <rPr>
            <b/>
            <sz val="8"/>
            <rFont val="Tahoma"/>
            <family val="2"/>
          </rPr>
          <t xml:space="preserve"> de qualité  
= </t>
        </r>
        <r>
          <rPr>
            <sz val="8"/>
            <rFont val="Tahoma"/>
            <family val="2"/>
          </rPr>
          <t xml:space="preserve">somme </t>
        </r>
        <r>
          <rPr>
            <b/>
            <sz val="8"/>
            <rFont val="Tahoma"/>
            <family val="2"/>
          </rPr>
          <t>analyses non conformes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bactério</t>
        </r>
        <r>
          <rPr>
            <sz val="8"/>
            <rFont val="Tahoma"/>
            <family val="2"/>
          </rPr>
          <t xml:space="preserve"> DDASS + Autocontrole de la Production et Distribution </t>
        </r>
      </text>
    </comment>
  </commentList>
</comments>
</file>

<file path=xl/comments4.xml><?xml version="1.0" encoding="utf-8"?>
<comments xmlns="http://schemas.openxmlformats.org/spreadsheetml/2006/main">
  <authors>
    <author>ONDEO Services</author>
  </authors>
  <commentList>
    <comment ref="A1" authorId="0">
      <text>
        <r>
          <rPr>
            <b/>
            <sz val="8"/>
            <rFont val="Tahoma"/>
            <family val="2"/>
          </rPr>
          <t>évolutions:20050313: correction liaison + texte Distribution seule onglet SPDE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<sst xmlns="http://schemas.openxmlformats.org/spreadsheetml/2006/main" count="238" uniqueCount="142">
  <si>
    <t xml:space="preserve">ANALYSES </t>
  </si>
  <si>
    <t>Nbr. Paramètres</t>
  </si>
  <si>
    <t>Nbr. NC</t>
  </si>
  <si>
    <t>% NC</t>
  </si>
  <si>
    <t>Nbr. HR</t>
  </si>
  <si>
    <t>% HR</t>
  </si>
  <si>
    <t>RESSOURCE</t>
  </si>
  <si>
    <t xml:space="preserve">Nbr.de prélèvements </t>
  </si>
  <si>
    <t>BACTERIOLOGIQUES</t>
  </si>
  <si>
    <t>Nbr. Prélèvements</t>
  </si>
  <si>
    <t>DISTRIBUTION / PRELEVEMENTS</t>
  </si>
  <si>
    <t>PRODUCTION /PARAMETRES</t>
  </si>
  <si>
    <t>DISTRIBUTION / PARAMETRES</t>
  </si>
  <si>
    <t>COD_CO</t>
  </si>
  <si>
    <t>COD_CONTRAT</t>
  </si>
  <si>
    <t>LIB_CONTRAT</t>
  </si>
  <si>
    <t>CONTRAT_BANCO</t>
  </si>
  <si>
    <t>LIB_CO</t>
  </si>
  <si>
    <t>Nb Prélèvements non conforme</t>
  </si>
  <si>
    <t>ANNEE</t>
  </si>
  <si>
    <t>PRODUCTION /PRELEVEMENTS</t>
  </si>
  <si>
    <t>CONTRÔLE SANITAIRE, Paramètres avec limites de qualité</t>
  </si>
  <si>
    <t>Pour information Volume d'analyse en SURVEILLANCE</t>
  </si>
  <si>
    <t>PHYSICO CHIMIQUES</t>
  </si>
  <si>
    <t>BACTERIOLOGIQUES (1)</t>
  </si>
  <si>
    <t>PHYSICO CHIMIQUES (2)</t>
  </si>
  <si>
    <t>(2) PRODUCTION + DISTRIBUTION</t>
  </si>
  <si>
    <t>CONTROLE SOMME DONNEE EXISTE</t>
  </si>
  <si>
    <t>Contrôle Sanitaire / BACTERIOLOGIE / Production : Nb bulletins</t>
  </si>
  <si>
    <t>Contrôle Sanitaire / BACTERIOLOGIE / Production : Nb bulletins Non Conforme</t>
  </si>
  <si>
    <t>Contrôle Sanitaire / BACTERIOLOGIE / Production : Nb bulletins Hors Référence</t>
  </si>
  <si>
    <t>Contrôle Sanitaire / BACTERIOLOGIE / Production : Nb paramètres</t>
  </si>
  <si>
    <t>Contrôle Sanitaire / BACTERIOLOGIE / Production : Nb paramètres Non Conforme</t>
  </si>
  <si>
    <t>Contrôle Sanitaire / BACTERIOLOGIE / Production : Nombre paramètres Hors Référence</t>
  </si>
  <si>
    <t>Surveillance / BACTERIOLOGIE / Production : Nb bulletins</t>
  </si>
  <si>
    <t>Surveillance / BACTERIOLOGIE / Production : Nb bulletins Non Conforme</t>
  </si>
  <si>
    <t>Surveillance / BACTERIOLOGIE / Production : Nb bulletins Hors Référence</t>
  </si>
  <si>
    <t>Surveillance / BACTERIOLOGIE / Production : Nb paramètres</t>
  </si>
  <si>
    <t>Surveillance / BACTERIOLOGIE / Production : Nb paramètres Non Conforme</t>
  </si>
  <si>
    <t>Surveillance / BACTERIOLOGIE / Production : Nombre paramètres Hors Référence</t>
  </si>
  <si>
    <t>Contrôle Sanitaire / PHYSICO CHIMIE / Production : Nb bulletins</t>
  </si>
  <si>
    <t>Contrôle Sanitaire / PHYSICO CHIMIE / Production : Nb bulletins Non Conforme</t>
  </si>
  <si>
    <t>Contrôle Sanitaire / PHYSICO CHIMIE / Production : Nb bulletins Hors Référence</t>
  </si>
  <si>
    <t>Contrôle Sanitaire / PHYSICO CHIMIE / Production : Nb paramètres</t>
  </si>
  <si>
    <t>Contrôle Sanitaire / PHYSICO CHIMIE / Production : Nb paramètres Non Conforme</t>
  </si>
  <si>
    <t>Contrôle Sanitaire / PHYSICO CHIMIE / Production : Nombre paramètres Hors Référence</t>
  </si>
  <si>
    <t>Surveillance / PHYSICO CHIMIE / Production : Nb bulletins</t>
  </si>
  <si>
    <t>Surveillance / PHYSICO CHIMIE / Production : Nb bulletins Non Conforme</t>
  </si>
  <si>
    <t>Surveillance / PHYSICO CHIMIE / Production : Nb bulletins Hors Référence</t>
  </si>
  <si>
    <t>Surveillance / PHYSICO CHIMIE / Production : Nb paramètres</t>
  </si>
  <si>
    <t>Surveillance / PHYSICO CHIMIE / Production : Nb paramètres Non Conforme</t>
  </si>
  <si>
    <t>Surveillance / PHYSICO CHIMIE / Production : Nombre paramètres Hors Référence</t>
  </si>
  <si>
    <t>Contrôle Sanitaire / BACTERIOLOGIE / Distribution : Nb bulletins</t>
  </si>
  <si>
    <t>Contrôle Sanitaire / BACTERIOLOGIE / Distribution : Nb bulletins Non Conforme</t>
  </si>
  <si>
    <t>Contrôle Sanitaire / BACTERIOLOGIE / Distribution : Nb bulletins Hors Référence</t>
  </si>
  <si>
    <t>Contrôle Sanitaire / BACTERIOLOGIE / Distribution : Nb paramètres</t>
  </si>
  <si>
    <t>Contrôle Sanitaire / BACTERIOLOGIE / Distribution : Nb paramètres Non Conforme</t>
  </si>
  <si>
    <t>Contrôle Sanitaire / BACTERIOLOGIE / Distribution : Nombre paramètres Hors Référence</t>
  </si>
  <si>
    <t>Surveillance / BACTERIOLOGIE / Distribution : Nb bulletins</t>
  </si>
  <si>
    <t>Surveillance / BACTERIOLOGIE / Distribution : Nb bulletins Non Conforme</t>
  </si>
  <si>
    <t>Surveillance / BACTERIOLOGIE / Distribution : Nb bulletins Hors Référence</t>
  </si>
  <si>
    <t>Surveillance / BACTERIOLOGIE / Distribution : Nb paramètres</t>
  </si>
  <si>
    <t>Surveillance / BACTERIOLOGIE / Distribution : Nb paramètres Non Conforme</t>
  </si>
  <si>
    <t>Surveillance / BACTERIOLOGIE / Distribution : Nombre paramètres Hors Référence</t>
  </si>
  <si>
    <t>Contrôle Sanitaire / PHYSICO CHIMIE / Distribution : Nb bulletins</t>
  </si>
  <si>
    <t>Contrôle Sanitaire / PHYSICO CHIMIE / Distribution : Nb bulletins Non Conforme</t>
  </si>
  <si>
    <t>Contrôle Sanitaire / PHYSICO CHIMIE / Distribution : Nb bulletins Hors Référence</t>
  </si>
  <si>
    <t>Contrôle Sanitaire / PHYSICO CHIMIE / Distribution : Nb paramètres</t>
  </si>
  <si>
    <t>Contrôle Sanitaire / PHYSICO CHIMIE / Distribution : Nb paramètres Non Conforme</t>
  </si>
  <si>
    <t>Contrôle Sanitaire / PHYSICO CHIMIE / Distribution : Nombre paramètres Hors Référence</t>
  </si>
  <si>
    <t>Surveillance / PHYSICO CHIMIE / Distribution : Nb bulletins</t>
  </si>
  <si>
    <t>Surveillance / PHYSICO CHIMIE / Distribution : Nb bulletins Non Conforme</t>
  </si>
  <si>
    <t>Surveillance / PHYSICO CHIMIE / Distribution : Nb bulletins Hors Référence</t>
  </si>
  <si>
    <t>Surveillance / PHYSICO CHIMIE / Distribution : Nb paramètres</t>
  </si>
  <si>
    <t>Surveillance / PHYSICO CHIMIE / Distribution : Nb paramètres Non Conforme</t>
  </si>
  <si>
    <t>Surveillance / PHYSICO CHIMIE / Distribution : Nombre paramètres Hors Référence</t>
  </si>
  <si>
    <t>Contrôle Sanitaire / BACTERIOLOGIE / Resssource : Nb bulletins</t>
  </si>
  <si>
    <t>Contrôle Sanitaire / BACTERIOLOGIE / Resssource : Nb bulletins Non Conforme</t>
  </si>
  <si>
    <t>Contrôle Sanitaire / BACTERIOLOGIE / Resssource : Nb bulletins Hors Référence</t>
  </si>
  <si>
    <t>Contrôle Sanitaire / BACTERIOLOGIE / Resssource : Nb paramètres</t>
  </si>
  <si>
    <t>Contrôle Sanitaire / BACTERIOLOGIE / Resssource : Nb paramètres Non Conforme</t>
  </si>
  <si>
    <t>Contrôle Sanitaire / BACTERIOLOGIE / Resssource : Nombre paramètres Hors Référence</t>
  </si>
  <si>
    <t>Surveillance / BACTERIOLOGIE / Resssource : Nb bulletins</t>
  </si>
  <si>
    <t>Surveillance / BACTERIOLOGIE / Resssource : Nb bulletins Non Conforme</t>
  </si>
  <si>
    <t>Surveillance / BACTERIOLOGIE / Resssource : Nb bulletins Hors Référence</t>
  </si>
  <si>
    <t>Surveillance / BACTERIOLOGIE / Resssource : Nb paramètres</t>
  </si>
  <si>
    <t>Surveillance / BACTERIOLOGIE / Resssource : Nb paramètres Non Conforme</t>
  </si>
  <si>
    <t>Surveillance / BACTERIOLOGIE / Resssource : Nombre paramètres Hors Référence</t>
  </si>
  <si>
    <t>Contrôle Sanitaire / PHYSICO CHIMIE / Resssource : Nb bulletins</t>
  </si>
  <si>
    <t>Contrôle Sanitaire / PHYSICO CHIMIE / Resssource : Nb bulletins Non Conforme</t>
  </si>
  <si>
    <t>Contrôle Sanitaire / PHYSICO CHIMIE / Resssource : Nb bulletins Hors Référence</t>
  </si>
  <si>
    <t>Contrôle Sanitaire / PHYSICO CHIMIE / Resssource : Nb paramètres</t>
  </si>
  <si>
    <t>Contrôle Sanitaire / PHYSICO CHIMIE / Resssource : Nb paramètres Non Conforme</t>
  </si>
  <si>
    <t>Contrôle Sanitaire / PHYSICO CHIMIE / Resssource : Nombre paramètres Hors Référence</t>
  </si>
  <si>
    <t>Surveillance / PHYSICO CHIMIE / Resssource : Nb bulletins</t>
  </si>
  <si>
    <t>Surveillance / PHYSICO CHIMIE / Resssource : Nb bulletins Non Conforme</t>
  </si>
  <si>
    <t>Surveillance / PHYSICO CHIMIE / Resssource : Nb bulletins Hors Référence</t>
  </si>
  <si>
    <t>Surveillance / PHYSICO CHIMIE / Resssource : Nb paramètres</t>
  </si>
  <si>
    <t>Surveillance / PHYSICO CHIMIE / Resssource : Nb paramètres Non Conforme</t>
  </si>
  <si>
    <t>Surveillance / PHYSICO CHIMIE / Resssource : Nombre paramètres Hors Référence</t>
  </si>
  <si>
    <t>LIB_TYP_CONTRAT</t>
  </si>
  <si>
    <t>POPULATION</t>
  </si>
  <si>
    <t>DAT_CONTRAT</t>
  </si>
  <si>
    <t>FiltrePLQ Contrôle Sanitaire / BACTERIOLOGIE / Distribution : Nb bulletins</t>
  </si>
  <si>
    <t>FiltrePLQ Contrôle Sanitaire / BACTERIOLOGIE / Distribution : Nb bulletins Non Conforme</t>
  </si>
  <si>
    <t>FiltrePLQ Contrôle Sanitaire / PHYSICO CHIMIE / Distribution : Nb bulletins</t>
  </si>
  <si>
    <t>FiltrePLQ Contrôle Sanitaire / PHYSICO CHIMIE / Distribution : Nb bulletins Non Conforme</t>
  </si>
  <si>
    <t>FiltrePLQ Contrôle Sanitaire / PHYSICO CHIMIE / Production : Nb bulletins</t>
  </si>
  <si>
    <t>FiltrePLQ Contrôle Sanitaire / PHYSICO CHIMIE / Production : Nb bulletins Non Conforme</t>
  </si>
  <si>
    <t>FiltrePLQ Surveillance / BACTERIOLOGIE / Distribution : Nb bulletins</t>
  </si>
  <si>
    <t>FiltrePLQ Surveillance / PHYSICO CHIMIE / Distribution : Nb bulletins</t>
  </si>
  <si>
    <t>FiltrePLQ Surveillance / PHYSICO CHIMIE / Production : Nb bulletins</t>
  </si>
  <si>
    <t>FiltrePLQ Contrôle Sanitaire / BACTERIOLOGIE / Production : Nb bulletins</t>
  </si>
  <si>
    <t>FiltrePLQ Contrôle Sanitaire / BACTERIOLOGIE / Production : Nb bulletins Non Conforme</t>
  </si>
  <si>
    <t>Taux de Conformité</t>
  </si>
  <si>
    <t>FiltrePLQ Surveillance / BACTERIOLOGIE / Production : Nb bulletins</t>
  </si>
  <si>
    <t>(1) PRODUCTION + DISTRIBUTION</t>
  </si>
  <si>
    <t>Analyses de la Ressource</t>
  </si>
  <si>
    <t>Contrôle sanitaire</t>
  </si>
  <si>
    <t>Surveillance de l'exploitant</t>
  </si>
  <si>
    <t>Type</t>
  </si>
  <si>
    <t>Nbre de prélèvements annuels</t>
  </si>
  <si>
    <t>Bactériologique</t>
  </si>
  <si>
    <t>Physico-chimique</t>
  </si>
  <si>
    <t>Total</t>
  </si>
  <si>
    <t>Analyses de l'eau produite et distribuée</t>
  </si>
  <si>
    <t>LIMITES DE QUALITE</t>
  </si>
  <si>
    <t>Analyses bactériologiques</t>
  </si>
  <si>
    <t>Analyses physico-chimiques</t>
  </si>
  <si>
    <t>Nombre de prélèvements</t>
  </si>
  <si>
    <t>Nombre de prélèvements NON-CONFORMES</t>
  </si>
  <si>
    <t>% Conformité</t>
  </si>
  <si>
    <t>REFERENCES DE QUALITE</t>
  </si>
  <si>
    <t>Nombre de prélèvements HORS REFERENCES</t>
  </si>
  <si>
    <t>Indicateur de performance  -  décret n°2007- 675 du 2 mai 2007
CONTRÔLE SANITAIRE, Paramètres avec limites de qualité</t>
  </si>
  <si>
    <t>Qualité de l'eau - % Conformité eau produite et distribuée
Contrôle sanitaire et surveillance de l'exploitant</t>
  </si>
  <si>
    <t>Indicateur de performance  
décret n°2007- 675 du 2 mai 2007</t>
  </si>
  <si>
    <t>version 2016-22-021</t>
  </si>
  <si>
    <t>Affermage</t>
  </si>
  <si>
    <t>DSP - SIVU - S.I. DES EAUX DE LA VALLÉE D'ARDIÈRES</t>
  </si>
  <si>
    <t>Oui</t>
  </si>
  <si>
    <t>BANCO ER-Rhône Alpes Auvergne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</si>
</sst>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_-* #,##0&quot;€&quot;_-;\-* #,##0&quot;€&quot;_-;_-* &quot;-&quot;&quot;€&quot;_-;_-@_-"/>
    <numFmt numFmtId="174" formatCode="_-* #,##0_€_-;\-* #,##0_€_-;_-* &quot;-&quot;_€_-;_-@_-"/>
    <numFmt numFmtId="175" formatCode="_-* #,##0.00&quot;€&quot;_-;\-* #,##0.00&quot;€&quot;_-;_-* &quot;-&quot;??&quot;€&quot;_-;_-@_-"/>
    <numFmt numFmtId="176" formatCode="_-* #,##0.00_€_-;\-* #,##0.00_€_-;_-* &quot;-&quot;??_€_-;_-@_-"/>
    <numFmt numFmtId="177" formatCode="#,##0\ _€"/>
    <numFmt numFmtId="178" formatCode="000"/>
    <numFmt numFmtId="179" formatCode="h:mm"/>
    <numFmt numFmtId="180" formatCode="#,##0.000"/>
    <numFmt numFmtId="181" formatCode="0.000"/>
    <numFmt numFmtId="182" formatCode="0&quot;     &quot;"/>
    <numFmt numFmtId="183" formatCode="#,##0.00\ _€"/>
    <numFmt numFmtId="184" formatCode="dd/mm/yy;@"/>
    <numFmt numFmtId="185" formatCode="[$-40C]mmm\-yy;@"/>
    <numFmt numFmtId="186" formatCode="0.0000&quot; m3/j&quot;"/>
    <numFmt numFmtId="187" formatCode="#,##0&quot; m3&quot;"/>
    <numFmt numFmtId="188" formatCode="0&quot; m3/an/unité&quot;"/>
    <numFmt numFmtId="189" formatCode="0&quot; communes&quot;"/>
    <numFmt numFmtId="190" formatCode="00&quot; m3&quot;"/>
    <numFmt numFmtId="191" formatCode="0&quot; caravannes&quot;"/>
    <numFmt numFmtId="192" formatCode="0&quot; m3 pour1 mois&quot;"/>
    <numFmt numFmtId="193" formatCode="0&quot; h&quot;"/>
    <numFmt numFmtId="194" formatCode="General&quot; ml&quot;"/>
    <numFmt numFmtId="195" formatCode="General&quot; mm&quot;"/>
    <numFmt numFmtId="196" formatCode="@&quot; :&quot;"/>
    <numFmt numFmtId="197" formatCode="#,##0&quot; ml&quot;"/>
    <numFmt numFmtId="198" formatCode="&quot;Total &quot;#,##0"/>
    <numFmt numFmtId="199" formatCode="d/mm/yy"/>
    <numFmt numFmtId="200" formatCode="0.00&quot;     &quot;"/>
    <numFmt numFmtId="201" formatCode="0.0000&quot;     &quot;"/>
    <numFmt numFmtId="202" formatCode="#,##0&quot;  &quot;"/>
    <numFmt numFmtId="203" formatCode="#,##0.0&quot;m3/h&quot;"/>
    <numFmt numFmtId="204" formatCode="0&quot; groupes&quot;"/>
    <numFmt numFmtId="205" formatCode="#,##0.000&quot;m3/h&quot;"/>
    <numFmt numFmtId="206" formatCode="##,000&quot; m3&quot;"/>
    <numFmt numFmtId="207" formatCode="#,##0.0&quot; m3&quot;"/>
    <numFmt numFmtId="208" formatCode="#,##0.0"/>
    <numFmt numFmtId="209" formatCode="0.0&quot; m3/jr/caravane&quot;"/>
    <numFmt numFmtId="210" formatCode="00000"/>
    <numFmt numFmtId="211" formatCode="#############"/>
    <numFmt numFmtId="212" formatCode="0.0"/>
    <numFmt numFmtId="213" formatCode="[$-40C]dddd\ d\ mmmm\ yyyy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4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0"/>
      <name val="Verdana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8"/>
      <color indexed="17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13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rgb="FFAADC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AADC14"/>
        <bgColor indexed="64"/>
      </patternFill>
    </fill>
    <fill>
      <patternFill patternType="solid">
        <fgColor rgb="FF030F40"/>
        <bgColor indexed="64"/>
      </patternFill>
    </fill>
    <fill>
      <patternFill patternType="solid">
        <fgColor rgb="FFD5D6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5D6DE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40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7" fillId="7" borderId="1" applyNumberFormat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1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7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34" fillId="0" borderId="0" xfId="52" applyFont="1">
      <alignment/>
      <protection/>
    </xf>
    <xf numFmtId="0" fontId="35" fillId="18" borderId="1" xfId="52" applyFont="1" applyFill="1" applyBorder="1" applyAlignment="1">
      <alignment vertical="center"/>
      <protection/>
    </xf>
    <xf numFmtId="0" fontId="35" fillId="18" borderId="1" xfId="52" applyFont="1" applyFill="1" applyBorder="1" applyAlignment="1">
      <alignment horizontal="centerContinuous" vertical="center"/>
      <protection/>
    </xf>
    <xf numFmtId="0" fontId="35" fillId="18" borderId="1" xfId="52" applyFont="1" applyFill="1" applyBorder="1" applyAlignment="1">
      <alignment horizontal="centerContinuous" vertical="center" wrapText="1"/>
      <protection/>
    </xf>
    <xf numFmtId="0" fontId="32" fillId="18" borderId="1" xfId="52" applyFont="1" applyFill="1" applyBorder="1" applyAlignment="1">
      <alignment horizontal="centerContinuous" vertical="center" wrapText="1"/>
      <protection/>
    </xf>
    <xf numFmtId="0" fontId="32" fillId="0" borderId="1" xfId="52" applyFont="1" applyBorder="1" applyAlignment="1">
      <alignment vertical="center"/>
      <protection/>
    </xf>
    <xf numFmtId="3" fontId="32" fillId="0" borderId="1" xfId="52" applyNumberFormat="1" applyFont="1" applyBorder="1" applyAlignment="1">
      <alignment horizontal="center" vertical="center"/>
      <protection/>
    </xf>
    <xf numFmtId="0" fontId="32" fillId="0" borderId="0" xfId="52" applyFont="1">
      <alignment/>
      <protection/>
    </xf>
    <xf numFmtId="0" fontId="32" fillId="0" borderId="10" xfId="52" applyFont="1" applyBorder="1" applyAlignment="1">
      <alignment vertical="center"/>
      <protection/>
    </xf>
    <xf numFmtId="0" fontId="36" fillId="0" borderId="11" xfId="52" applyFont="1" applyBorder="1" applyAlignment="1">
      <alignment vertical="center"/>
      <protection/>
    </xf>
    <xf numFmtId="3" fontId="36" fillId="0" borderId="11" xfId="52" applyNumberFormat="1" applyFont="1" applyBorder="1" applyAlignment="1">
      <alignment horizontal="center" vertical="center"/>
      <protection/>
    </xf>
    <xf numFmtId="0" fontId="34" fillId="0" borderId="0" xfId="52" applyFont="1" applyAlignment="1">
      <alignment horizontal="center"/>
      <protection/>
    </xf>
    <xf numFmtId="0" fontId="34" fillId="0" borderId="0" xfId="52" applyFont="1" applyBorder="1" applyAlignment="1">
      <alignment horizontal="center"/>
      <protection/>
    </xf>
    <xf numFmtId="0" fontId="43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5" fillId="19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19" borderId="1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2" fontId="45" fillId="0" borderId="0" xfId="53" applyNumberFormat="1" applyFont="1" applyBorder="1" applyAlignment="1">
      <alignment horizontal="center"/>
    </xf>
    <xf numFmtId="0" fontId="45" fillId="0" borderId="0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72" fontId="48" fillId="0" borderId="12" xfId="0" applyNumberFormat="1" applyFont="1" applyBorder="1" applyAlignment="1">
      <alignment horizontal="center" vertical="center"/>
    </xf>
    <xf numFmtId="172" fontId="45" fillId="0" borderId="12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9" fillId="0" borderId="0" xfId="52" applyFont="1" applyFill="1" applyBorder="1">
      <alignment/>
      <protection/>
    </xf>
    <xf numFmtId="0" fontId="49" fillId="0" borderId="0" xfId="52" applyFont="1">
      <alignment/>
      <protection/>
    </xf>
    <xf numFmtId="0" fontId="40" fillId="0" borderId="0" xfId="52" applyFont="1" applyFill="1" applyBorder="1" applyAlignment="1">
      <alignment vertical="center"/>
      <protection/>
    </xf>
    <xf numFmtId="0" fontId="41" fillId="0" borderId="0" xfId="52" applyFont="1" applyFill="1" applyBorder="1">
      <alignment/>
      <protection/>
    </xf>
    <xf numFmtId="0" fontId="41" fillId="0" borderId="0" xfId="52" applyFont="1">
      <alignment/>
      <protection/>
    </xf>
    <xf numFmtId="0" fontId="50" fillId="0" borderId="0" xfId="52" applyFont="1" applyFill="1" applyBorder="1" applyAlignment="1">
      <alignment vertical="center"/>
      <protection/>
    </xf>
    <xf numFmtId="0" fontId="40" fillId="0" borderId="0" xfId="52" applyFont="1" applyFill="1" applyBorder="1" applyAlignment="1">
      <alignment horizontal="centerContinuous" vertical="center"/>
      <protection/>
    </xf>
    <xf numFmtId="0" fontId="41" fillId="0" borderId="0" xfId="52" applyFont="1" applyBorder="1" applyAlignment="1">
      <alignment horizontal="center" vertical="center"/>
      <protection/>
    </xf>
    <xf numFmtId="0" fontId="41" fillId="0" borderId="0" xfId="52" applyFont="1" applyBorder="1">
      <alignment/>
      <protection/>
    </xf>
    <xf numFmtId="0" fontId="45" fillId="0" borderId="1" xfId="52" applyFont="1" applyFill="1" applyBorder="1" applyAlignment="1">
      <alignment vertical="center"/>
      <protection/>
    </xf>
    <xf numFmtId="0" fontId="45" fillId="0" borderId="1" xfId="52" applyFont="1" applyFill="1" applyBorder="1" applyAlignment="1">
      <alignment horizontal="center" vertical="center"/>
      <protection/>
    </xf>
    <xf numFmtId="0" fontId="45" fillId="0" borderId="0" xfId="52" applyFont="1">
      <alignment/>
      <protection/>
    </xf>
    <xf numFmtId="0" fontId="54" fillId="20" borderId="13" xfId="0" applyFont="1" applyFill="1" applyBorder="1" applyAlignment="1">
      <alignment horizontal="center" vertical="center" wrapText="1"/>
    </xf>
    <xf numFmtId="9" fontId="42" fillId="21" borderId="1" xfId="53" applyFont="1" applyFill="1" applyBorder="1" applyAlignment="1">
      <alignment horizontal="center" vertical="center"/>
    </xf>
    <xf numFmtId="0" fontId="42" fillId="22" borderId="1" xfId="52" applyFont="1" applyFill="1" applyBorder="1" applyAlignment="1">
      <alignment vertical="center"/>
      <protection/>
    </xf>
    <xf numFmtId="0" fontId="45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0" fillId="0" borderId="12" xfId="0" applyFont="1" applyBorder="1" applyAlignment="1">
      <alignment horizontal="center" vertical="center" wrapText="1"/>
    </xf>
    <xf numFmtId="0" fontId="54" fillId="20" borderId="12" xfId="0" applyFont="1" applyFill="1" applyBorder="1" applyAlignment="1">
      <alignment horizontal="center" vertical="center"/>
    </xf>
    <xf numFmtId="0" fontId="42" fillId="21" borderId="13" xfId="0" applyFont="1" applyFill="1" applyBorder="1" applyAlignment="1">
      <alignment horizontal="center" vertical="center" wrapText="1"/>
    </xf>
    <xf numFmtId="0" fontId="42" fillId="21" borderId="14" xfId="0" applyFont="1" applyFill="1" applyBorder="1" applyAlignment="1">
      <alignment horizontal="center" vertical="center" wrapText="1"/>
    </xf>
    <xf numFmtId="0" fontId="42" fillId="21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54" fillId="20" borderId="17" xfId="0" applyFont="1" applyFill="1" applyBorder="1" applyAlignment="1">
      <alignment horizontal="center" vertical="center" wrapText="1"/>
    </xf>
    <xf numFmtId="0" fontId="54" fillId="20" borderId="18" xfId="0" applyFont="1" applyFill="1" applyBorder="1" applyAlignment="1">
      <alignment horizontal="center" vertical="center" wrapText="1"/>
    </xf>
    <xf numFmtId="0" fontId="54" fillId="20" borderId="19" xfId="0" applyFont="1" applyFill="1" applyBorder="1" applyAlignment="1">
      <alignment horizontal="center" vertical="center" wrapText="1"/>
    </xf>
    <xf numFmtId="0" fontId="54" fillId="20" borderId="17" xfId="0" applyFont="1" applyFill="1" applyBorder="1" applyAlignment="1">
      <alignment horizontal="center" vertical="center"/>
    </xf>
    <xf numFmtId="0" fontId="54" fillId="20" borderId="18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1" fillId="21" borderId="13" xfId="0" applyFont="1" applyFill="1" applyBorder="1" applyAlignment="1">
      <alignment horizontal="center" vertical="center" wrapText="1"/>
    </xf>
    <xf numFmtId="0" fontId="1" fillId="21" borderId="14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172" fontId="45" fillId="23" borderId="13" xfId="0" applyNumberFormat="1" applyFont="1" applyFill="1" applyBorder="1" applyAlignment="1">
      <alignment horizontal="center" vertical="center"/>
    </xf>
    <xf numFmtId="172" fontId="45" fillId="23" borderId="14" xfId="0" applyNumberFormat="1" applyFont="1" applyFill="1" applyBorder="1" applyAlignment="1">
      <alignment horizontal="center" vertical="center"/>
    </xf>
    <xf numFmtId="172" fontId="45" fillId="23" borderId="15" xfId="0" applyNumberFormat="1" applyFont="1" applyFill="1" applyBorder="1" applyAlignment="1">
      <alignment horizontal="center" vertical="center"/>
    </xf>
    <xf numFmtId="0" fontId="54" fillId="20" borderId="19" xfId="0" applyFont="1" applyFill="1" applyBorder="1" applyAlignment="1">
      <alignment horizontal="center" vertical="center"/>
    </xf>
    <xf numFmtId="0" fontId="54" fillId="20" borderId="13" xfId="0" applyFont="1" applyFill="1" applyBorder="1" applyAlignment="1">
      <alignment horizontal="center" vertical="center"/>
    </xf>
    <xf numFmtId="0" fontId="54" fillId="20" borderId="14" xfId="0" applyFont="1" applyFill="1" applyBorder="1" applyAlignment="1">
      <alignment horizontal="center" vertical="center"/>
    </xf>
    <xf numFmtId="0" fontId="54" fillId="20" borderId="15" xfId="0" applyFont="1" applyFill="1" applyBorder="1" applyAlignment="1">
      <alignment horizontal="center" vertical="center"/>
    </xf>
    <xf numFmtId="0" fontId="54" fillId="20" borderId="13" xfId="0" applyFont="1" applyFill="1" applyBorder="1" applyAlignment="1">
      <alignment horizontal="center" vertical="center" wrapText="1"/>
    </xf>
    <xf numFmtId="0" fontId="54" fillId="20" borderId="14" xfId="0" applyFont="1" applyFill="1" applyBorder="1" applyAlignment="1">
      <alignment horizontal="center" vertical="center" wrapText="1"/>
    </xf>
    <xf numFmtId="0" fontId="54" fillId="20" borderId="15" xfId="0" applyFont="1" applyFill="1" applyBorder="1" applyAlignment="1">
      <alignment horizontal="center" vertical="center" wrapText="1"/>
    </xf>
    <xf numFmtId="0" fontId="54" fillId="20" borderId="1" xfId="52" applyFont="1" applyFill="1" applyBorder="1" applyAlignment="1">
      <alignment horizontal="center" vertical="center" wrapText="1"/>
      <protection/>
    </xf>
    <xf numFmtId="0" fontId="55" fillId="20" borderId="1" xfId="52" applyFont="1" applyFill="1" applyBorder="1" applyAlignment="1">
      <alignment horizontal="center" vertical="center" wrapText="1"/>
      <protection/>
    </xf>
    <xf numFmtId="0" fontId="42" fillId="24" borderId="1" xfId="52" applyFont="1" applyFill="1" applyBorder="1" applyAlignment="1">
      <alignment horizontal="center" vertical="center" wrapText="1"/>
      <protection/>
    </xf>
    <xf numFmtId="0" fontId="42" fillId="24" borderId="1" xfId="52" applyFont="1" applyFill="1" applyBorder="1" applyAlignment="1">
      <alignment horizontal="center" vertical="center"/>
      <protection/>
    </xf>
    <xf numFmtId="0" fontId="56" fillId="20" borderId="20" xfId="52" applyFont="1" applyFill="1" applyBorder="1" applyAlignment="1">
      <alignment horizontal="center" vertical="center"/>
      <protection/>
    </xf>
    <xf numFmtId="0" fontId="56" fillId="20" borderId="21" xfId="52" applyFont="1" applyFill="1" applyBorder="1" applyAlignment="1">
      <alignment horizontal="center" vertical="center"/>
      <protection/>
    </xf>
    <xf numFmtId="0" fontId="56" fillId="20" borderId="22" xfId="52" applyFont="1" applyFill="1" applyBorder="1" applyAlignment="1">
      <alignment horizontal="center" vertical="center"/>
      <protection/>
    </xf>
    <xf numFmtId="0" fontId="57" fillId="20" borderId="20" xfId="52" applyFont="1" applyFill="1" applyBorder="1" applyAlignment="1">
      <alignment horizontal="center" vertical="center"/>
      <protection/>
    </xf>
    <xf numFmtId="0" fontId="57" fillId="20" borderId="21" xfId="52" applyFont="1" applyFill="1" applyBorder="1" applyAlignment="1">
      <alignment horizontal="center" vertical="center"/>
      <protection/>
    </xf>
    <xf numFmtId="0" fontId="57" fillId="20" borderId="22" xfId="52" applyFont="1" applyFill="1" applyBorder="1" applyAlignment="1">
      <alignment horizontal="center" vertical="center"/>
      <protection/>
    </xf>
    <xf numFmtId="0" fontId="33" fillId="25" borderId="1" xfId="52" applyFont="1" applyFill="1" applyBorder="1" applyAlignment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odèle Tableau Analyses EAU - RAD 201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2"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5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5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5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quantin\LOCALS~1\Temp\120M3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èle (2)"/>
      <sheetName val="Mod GD LYON"/>
      <sheetName val="Base de données"/>
    </sheetNames>
    <sheetDataSet>
      <sheetData sheetId="2">
        <row r="1">
          <cell r="A1" t="str">
            <v>contrat</v>
          </cell>
          <cell r="B1" t="str">
            <v>genre</v>
          </cell>
          <cell r="C1" t="str">
            <v>contrat</v>
          </cell>
          <cell r="D1" t="str">
            <v>année</v>
          </cell>
          <cell r="E1" t="str">
            <v>nature</v>
          </cell>
          <cell r="F1" t="str">
            <v>prix de base</v>
          </cell>
          <cell r="G1" t="str">
            <v>k</v>
          </cell>
          <cell r="H1" t="str">
            <v>délégataire</v>
          </cell>
          <cell r="I1" t="str">
            <v>collectivité</v>
          </cell>
          <cell r="J1" t="str">
            <v>trésor public</v>
          </cell>
          <cell r="K1" t="str">
            <v>Redevance de modernisation des réseaux de collecte 2007</v>
          </cell>
          <cell r="L1" t="str">
            <v>v</v>
          </cell>
          <cell r="M1" t="str">
            <v>pollution eau</v>
          </cell>
          <cell r="N1" t="str">
            <v>prélèvement</v>
          </cell>
          <cell r="O1" t="str">
            <v>voies navigables</v>
          </cell>
          <cell r="P1" t="str">
            <v>Redevance d'étiage</v>
          </cell>
          <cell r="Q1" t="str">
            <v>période eps</v>
          </cell>
          <cell r="R1" t="str">
            <v>vérif</v>
          </cell>
          <cell r="S1" t="str">
            <v>quantité</v>
          </cell>
          <cell r="T1" t="str">
            <v>code</v>
          </cell>
          <cell r="U1" t="str">
            <v>transmission</v>
          </cell>
          <cell r="V1" t="str">
            <v>agence</v>
          </cell>
        </row>
        <row r="2">
          <cell r="A2" t="str">
            <v>Ambérieux </v>
          </cell>
          <cell r="B2" t="str">
            <v>ASSAINISSEMENT</v>
          </cell>
          <cell r="C2">
            <v>31197</v>
          </cell>
          <cell r="D2">
            <v>2008</v>
          </cell>
          <cell r="E2" t="str">
            <v>Prime fixe annuelle </v>
          </cell>
          <cell r="F2">
            <v>16</v>
          </cell>
          <cell r="G2">
            <v>1.1140601</v>
          </cell>
          <cell r="H2">
            <v>17</v>
          </cell>
          <cell r="I2">
            <v>16</v>
          </cell>
          <cell r="Q2" t="str">
            <v>208 aout</v>
          </cell>
          <cell r="R2">
            <v>0.8249616000000017</v>
          </cell>
          <cell r="S2">
            <v>1</v>
          </cell>
          <cell r="T2" t="str">
            <v>A</v>
          </cell>
          <cell r="V2" t="str">
            <v>AIN</v>
          </cell>
        </row>
        <row r="3">
          <cell r="A3" t="str">
            <v>Ambérieux </v>
          </cell>
          <cell r="B3" t="str">
            <v>ASSAINISSEMENT</v>
          </cell>
          <cell r="C3">
            <v>31197</v>
          </cell>
          <cell r="D3">
            <v>2008</v>
          </cell>
          <cell r="E3" t="str">
            <v>Consommation </v>
          </cell>
          <cell r="F3">
            <v>0.16</v>
          </cell>
          <cell r="G3">
            <v>1.08691</v>
          </cell>
          <cell r="H3">
            <v>0.1739</v>
          </cell>
          <cell r="I3">
            <v>0.84</v>
          </cell>
          <cell r="Q3" t="str">
            <v>208 aout</v>
          </cell>
          <cell r="R3">
            <v>5.600000000022254E-06</v>
          </cell>
          <cell r="S3">
            <v>120</v>
          </cell>
          <cell r="T3" t="str">
            <v>C</v>
          </cell>
          <cell r="V3" t="str">
            <v>AIN</v>
          </cell>
        </row>
        <row r="4">
          <cell r="A4" t="str">
            <v>Ambérieux </v>
          </cell>
          <cell r="B4" t="str">
            <v>ASSAINISSEMENT</v>
          </cell>
          <cell r="C4">
            <v>31197</v>
          </cell>
          <cell r="D4">
            <v>2008</v>
          </cell>
          <cell r="E4" t="str">
            <v>TVA</v>
          </cell>
          <cell r="J4">
            <v>0.055</v>
          </cell>
          <cell r="Q4" t="str">
            <v>208 aout</v>
          </cell>
          <cell r="R4">
            <v>0</v>
          </cell>
          <cell r="V4" t="str">
            <v>AIN</v>
          </cell>
        </row>
        <row r="5">
          <cell r="A5" t="str">
            <v>Ambérieux </v>
          </cell>
          <cell r="B5" t="str">
            <v>ASSAINISSEMENT</v>
          </cell>
          <cell r="C5">
            <v>31197</v>
          </cell>
          <cell r="D5">
            <v>2008</v>
          </cell>
          <cell r="E5" t="str">
            <v>Redevance de modernisation des réseaux de collecte.</v>
          </cell>
          <cell r="F5">
            <v>0.13</v>
          </cell>
          <cell r="K5">
            <v>0.13</v>
          </cell>
          <cell r="Q5" t="str">
            <v>208 aout</v>
          </cell>
          <cell r="R5">
            <v>0</v>
          </cell>
          <cell r="S5">
            <v>120</v>
          </cell>
          <cell r="V5" t="str">
            <v>AIN</v>
          </cell>
        </row>
        <row r="6">
          <cell r="A6" t="str">
            <v>Ambérieux </v>
          </cell>
          <cell r="B6" t="str">
            <v>ASSAINISSEMENT</v>
          </cell>
          <cell r="C6">
            <v>31197</v>
          </cell>
          <cell r="D6">
            <v>2008</v>
          </cell>
          <cell r="E6" t="str">
            <v>Prime fixe annuelle </v>
          </cell>
          <cell r="F6">
            <v>15</v>
          </cell>
          <cell r="G6">
            <v>1.1140601</v>
          </cell>
          <cell r="H6">
            <v>16.72</v>
          </cell>
          <cell r="I6">
            <v>15</v>
          </cell>
          <cell r="Q6" t="str">
            <v>208 aout</v>
          </cell>
          <cell r="R6">
            <v>-0.00909849999999679</v>
          </cell>
          <cell r="S6">
            <v>1</v>
          </cell>
          <cell r="T6" t="str">
            <v>A</v>
          </cell>
          <cell r="V6" t="str">
            <v>AIN</v>
          </cell>
        </row>
        <row r="7">
          <cell r="A7" t="str">
            <v>Ambérieux </v>
          </cell>
          <cell r="B7" t="str">
            <v>ASSAINISSEMENT</v>
          </cell>
          <cell r="C7">
            <v>31197</v>
          </cell>
          <cell r="D7">
            <v>2008</v>
          </cell>
          <cell r="E7" t="str">
            <v>Consommation </v>
          </cell>
          <cell r="F7">
            <v>0.16</v>
          </cell>
          <cell r="G7">
            <v>1.08691</v>
          </cell>
          <cell r="H7">
            <v>0.1739</v>
          </cell>
          <cell r="I7">
            <v>0.84</v>
          </cell>
          <cell r="Q7" t="str">
            <v>208 aout</v>
          </cell>
          <cell r="R7">
            <v>5.600000000022254E-06</v>
          </cell>
          <cell r="S7">
            <v>120</v>
          </cell>
          <cell r="T7" t="str">
            <v>C</v>
          </cell>
          <cell r="V7" t="str">
            <v>AIN</v>
          </cell>
        </row>
        <row r="8">
          <cell r="A8" t="str">
            <v>Ambérieux </v>
          </cell>
          <cell r="B8" t="str">
            <v>ASSAINISSEMENT</v>
          </cell>
          <cell r="C8">
            <v>31197</v>
          </cell>
          <cell r="D8">
            <v>2008</v>
          </cell>
          <cell r="E8" t="str">
            <v>TVA</v>
          </cell>
          <cell r="J8">
            <v>0.055</v>
          </cell>
          <cell r="Q8" t="str">
            <v>208 aout</v>
          </cell>
          <cell r="R8">
            <v>0</v>
          </cell>
          <cell r="V8" t="str">
            <v>AIN</v>
          </cell>
        </row>
        <row r="9">
          <cell r="A9" t="str">
            <v>Ambérieux </v>
          </cell>
          <cell r="B9" t="str">
            <v>ASSAINISSEMENT</v>
          </cell>
          <cell r="C9">
            <v>31197</v>
          </cell>
          <cell r="D9">
            <v>2008</v>
          </cell>
          <cell r="E9" t="str">
            <v>Redevance de modernisation des réseaux de collecte.</v>
          </cell>
          <cell r="F9">
            <v>0.13</v>
          </cell>
          <cell r="K9">
            <v>0.13</v>
          </cell>
          <cell r="Q9" t="str">
            <v>208 aout</v>
          </cell>
          <cell r="R9">
            <v>0</v>
          </cell>
          <cell r="S9">
            <v>120</v>
          </cell>
          <cell r="V9" t="str">
            <v>AIN</v>
          </cell>
        </row>
        <row r="10">
          <cell r="A10" t="str">
            <v>Ambérieux </v>
          </cell>
          <cell r="B10" t="str">
            <v>ASSAINISSEMENT</v>
          </cell>
          <cell r="C10">
            <v>31197</v>
          </cell>
          <cell r="D10">
            <v>2007</v>
          </cell>
          <cell r="E10" t="str">
            <v>Prime fixe annuelle </v>
          </cell>
          <cell r="F10">
            <v>15</v>
          </cell>
          <cell r="G10">
            <v>1.1140601</v>
          </cell>
          <cell r="H10">
            <v>16.26</v>
          </cell>
          <cell r="I10">
            <v>15</v>
          </cell>
          <cell r="Q10" t="str">
            <v>207 aout</v>
          </cell>
          <cell r="R10">
            <v>0.4509015000000005</v>
          </cell>
          <cell r="S10">
            <v>1</v>
          </cell>
          <cell r="T10" t="str">
            <v>A</v>
          </cell>
          <cell r="U10" t="str">
            <v>oubli </v>
          </cell>
          <cell r="V10" t="str">
            <v>AIN</v>
          </cell>
        </row>
        <row r="11">
          <cell r="A11" t="str">
            <v>Ambérieux </v>
          </cell>
          <cell r="B11" t="str">
            <v>ASSAINISSEMENT</v>
          </cell>
          <cell r="C11">
            <v>31197</v>
          </cell>
          <cell r="D11">
            <v>2007</v>
          </cell>
          <cell r="E11" t="str">
            <v>Consommation </v>
          </cell>
          <cell r="F11">
            <v>0.16</v>
          </cell>
          <cell r="G11">
            <v>1.08691</v>
          </cell>
          <cell r="H11">
            <v>0.1689</v>
          </cell>
          <cell r="I11">
            <v>0.84</v>
          </cell>
          <cell r="Q11" t="str">
            <v>207 aout</v>
          </cell>
          <cell r="R11">
            <v>0.005005600000000027</v>
          </cell>
          <cell r="S11">
            <v>120</v>
          </cell>
          <cell r="T11" t="str">
            <v>C</v>
          </cell>
          <cell r="U11" t="str">
            <v>oubli </v>
          </cell>
          <cell r="V11" t="str">
            <v>AIN</v>
          </cell>
        </row>
        <row r="12">
          <cell r="A12" t="str">
            <v>Ambérieux </v>
          </cell>
          <cell r="B12" t="str">
            <v>ASSAINISSEMENT</v>
          </cell>
          <cell r="C12">
            <v>31197</v>
          </cell>
          <cell r="D12">
            <v>2007</v>
          </cell>
          <cell r="E12" t="str">
            <v>TVA</v>
          </cell>
          <cell r="J12">
            <v>0.055</v>
          </cell>
          <cell r="Q12" t="str">
            <v>207 aout</v>
          </cell>
          <cell r="R12">
            <v>0</v>
          </cell>
          <cell r="U12" t="str">
            <v>oubli </v>
          </cell>
          <cell r="V12" t="str">
            <v>AIN</v>
          </cell>
        </row>
        <row r="13">
          <cell r="A13" t="str">
            <v>Ambérieux </v>
          </cell>
          <cell r="B13" t="str">
            <v>ASSAINISSEMENT</v>
          </cell>
          <cell r="C13">
            <v>31197</v>
          </cell>
          <cell r="D13">
            <v>2007</v>
          </cell>
          <cell r="E13" t="str">
            <v>Redevance de modernisation des réseaux de collecte.</v>
          </cell>
          <cell r="F13">
            <v>0.13</v>
          </cell>
          <cell r="K13">
            <v>0.13</v>
          </cell>
          <cell r="Q13" t="str">
            <v>207 aout</v>
          </cell>
          <cell r="R13">
            <v>0</v>
          </cell>
          <cell r="S13">
            <v>120</v>
          </cell>
          <cell r="U13" t="str">
            <v>oubli </v>
          </cell>
          <cell r="V13" t="str">
            <v>AIN</v>
          </cell>
        </row>
        <row r="14">
          <cell r="A14" t="str">
            <v>Serezin </v>
          </cell>
          <cell r="B14" t="str">
            <v>ASSAINISSEMENT</v>
          </cell>
          <cell r="C14">
            <v>2503</v>
          </cell>
          <cell r="D14">
            <v>2008</v>
          </cell>
          <cell r="E14" t="str">
            <v>Prime fixe annuelle </v>
          </cell>
          <cell r="F14">
            <v>14</v>
          </cell>
          <cell r="G14">
            <v>1.0117526</v>
          </cell>
          <cell r="H14">
            <v>14.16</v>
          </cell>
          <cell r="I14">
            <v>8</v>
          </cell>
          <cell r="Q14">
            <v>208</v>
          </cell>
          <cell r="R14">
            <v>0</v>
          </cell>
          <cell r="S14">
            <v>1</v>
          </cell>
          <cell r="T14" t="str">
            <v>A</v>
          </cell>
          <cell r="U14" t="str">
            <v>oubli </v>
          </cell>
          <cell r="V14" t="str">
            <v>SUD RHONE</v>
          </cell>
        </row>
        <row r="15">
          <cell r="A15" t="str">
            <v>Serezin </v>
          </cell>
          <cell r="B15" t="str">
            <v>ASSAINISSEMENT</v>
          </cell>
          <cell r="C15">
            <v>2503</v>
          </cell>
          <cell r="D15">
            <v>2008</v>
          </cell>
          <cell r="E15" t="str">
            <v>Consommation</v>
          </cell>
          <cell r="F15">
            <v>0.04</v>
          </cell>
          <cell r="G15">
            <v>1.0117526</v>
          </cell>
          <cell r="H15">
            <v>0.0357</v>
          </cell>
          <cell r="I15">
            <v>0.2</v>
          </cell>
          <cell r="Q15">
            <v>208</v>
          </cell>
          <cell r="R15">
            <v>0</v>
          </cell>
          <cell r="S15">
            <v>120</v>
          </cell>
          <cell r="T15" t="str">
            <v>C</v>
          </cell>
          <cell r="U15" t="str">
            <v>oubli </v>
          </cell>
          <cell r="V15" t="str">
            <v>SUD RHONE</v>
          </cell>
        </row>
        <row r="16">
          <cell r="A16" t="str">
            <v>Serezin </v>
          </cell>
          <cell r="B16" t="str">
            <v>ASSAINISSEMENT</v>
          </cell>
          <cell r="C16">
            <v>2503</v>
          </cell>
          <cell r="D16">
            <v>2008</v>
          </cell>
          <cell r="E16" t="str">
            <v>TVA</v>
          </cell>
          <cell r="J16">
            <v>0.055</v>
          </cell>
          <cell r="Q16">
            <v>208</v>
          </cell>
          <cell r="R16">
            <v>0</v>
          </cell>
          <cell r="U16" t="str">
            <v>oubli </v>
          </cell>
          <cell r="V16" t="str">
            <v>SUD RHONE</v>
          </cell>
        </row>
        <row r="17">
          <cell r="A17" t="str">
            <v>Serezin </v>
          </cell>
          <cell r="B17" t="str">
            <v>ASSAINISSEMENT</v>
          </cell>
          <cell r="C17">
            <v>2503</v>
          </cell>
          <cell r="D17">
            <v>2008</v>
          </cell>
          <cell r="E17" t="str">
            <v>Redevance de modernisation des réseaux de collecte.</v>
          </cell>
          <cell r="F17">
            <v>0.13</v>
          </cell>
          <cell r="K17">
            <v>0.13</v>
          </cell>
          <cell r="Q17">
            <v>208</v>
          </cell>
          <cell r="R17">
            <v>0</v>
          </cell>
          <cell r="S17">
            <v>120</v>
          </cell>
          <cell r="U17" t="str">
            <v>oubli </v>
          </cell>
          <cell r="V17" t="str">
            <v>SUD RHONE</v>
          </cell>
        </row>
        <row r="18">
          <cell r="A18" t="str">
            <v>Ancy</v>
          </cell>
          <cell r="B18" t="str">
            <v>ASSAINISSEMENT</v>
          </cell>
          <cell r="C18">
            <v>16001</v>
          </cell>
          <cell r="D18">
            <v>2007</v>
          </cell>
          <cell r="E18" t="str">
            <v>Prime fixe annuelle </v>
          </cell>
          <cell r="F18">
            <v>20.58</v>
          </cell>
          <cell r="G18">
            <v>1.2194196</v>
          </cell>
          <cell r="H18">
            <v>25.1</v>
          </cell>
          <cell r="I18">
            <v>23.4</v>
          </cell>
          <cell r="Q18">
            <v>108</v>
          </cell>
          <cell r="R18">
            <v>-0.004344632000005788</v>
          </cell>
          <cell r="S18">
            <v>1</v>
          </cell>
          <cell r="T18" t="str">
            <v>A</v>
          </cell>
          <cell r="U18" t="str">
            <v>transmis à CJ le 27.03</v>
          </cell>
          <cell r="V18" t="str">
            <v>NORD RHONE</v>
          </cell>
        </row>
        <row r="19">
          <cell r="A19" t="str">
            <v>Ancy</v>
          </cell>
          <cell r="B19" t="str">
            <v>ASSAINISSEMENT</v>
          </cell>
          <cell r="C19">
            <v>16001</v>
          </cell>
          <cell r="D19">
            <v>2007</v>
          </cell>
          <cell r="E19" t="str">
            <v>Consommation </v>
          </cell>
          <cell r="F19">
            <v>0.3918</v>
          </cell>
          <cell r="G19">
            <v>1.2194196</v>
          </cell>
          <cell r="H19">
            <v>0.4778</v>
          </cell>
          <cell r="I19">
            <v>0.23</v>
          </cell>
          <cell r="Q19">
            <v>108</v>
          </cell>
          <cell r="R19">
            <v>-3.140072000007432E-05</v>
          </cell>
          <cell r="S19">
            <v>120</v>
          </cell>
          <cell r="T19" t="str">
            <v>C</v>
          </cell>
          <cell r="U19" t="str">
            <v>transmis à CJ le 27.03</v>
          </cell>
          <cell r="V19" t="str">
            <v>NORD RHONE</v>
          </cell>
        </row>
        <row r="20">
          <cell r="A20" t="str">
            <v>Ancy</v>
          </cell>
          <cell r="B20" t="str">
            <v>ASSAINISSEMENT</v>
          </cell>
          <cell r="C20">
            <v>16001</v>
          </cell>
          <cell r="D20">
            <v>2007</v>
          </cell>
          <cell r="E20" t="str">
            <v>TVA</v>
          </cell>
          <cell r="F20">
            <v>0.815</v>
          </cell>
          <cell r="G20">
            <v>1.0542</v>
          </cell>
          <cell r="H20">
            <v>0.859</v>
          </cell>
          <cell r="I20">
            <v>1.016</v>
          </cell>
          <cell r="J20">
            <v>0.055</v>
          </cell>
          <cell r="Q20">
            <v>108</v>
          </cell>
          <cell r="R20">
            <v>0</v>
          </cell>
          <cell r="S20">
            <v>20</v>
          </cell>
          <cell r="T20" t="str">
            <v>C</v>
          </cell>
          <cell r="U20" t="str">
            <v>transmis à CJ le 27.03</v>
          </cell>
          <cell r="V20" t="str">
            <v>NORD RHONE</v>
          </cell>
        </row>
        <row r="21">
          <cell r="A21" t="str">
            <v>Ancy</v>
          </cell>
          <cell r="B21" t="str">
            <v>ASSAINISSEMENT</v>
          </cell>
          <cell r="C21">
            <v>16001</v>
          </cell>
          <cell r="D21">
            <v>2007</v>
          </cell>
          <cell r="E21" t="str">
            <v>Redevance de modernisation des réseaux de collecte.</v>
          </cell>
          <cell r="J21">
            <v>0.055</v>
          </cell>
          <cell r="K21">
            <v>0.026</v>
          </cell>
          <cell r="Q21">
            <v>108</v>
          </cell>
          <cell r="R21">
            <v>0</v>
          </cell>
          <cell r="S21">
            <v>120</v>
          </cell>
          <cell r="U21" t="str">
            <v>transmis à CJ le 27.03</v>
          </cell>
          <cell r="V21" t="str">
            <v>NORD RHONE</v>
          </cell>
        </row>
        <row r="22">
          <cell r="A22" t="str">
            <v>ANSE</v>
          </cell>
          <cell r="B22" t="str">
            <v>EAU</v>
          </cell>
          <cell r="C22">
            <v>154</v>
          </cell>
          <cell r="D22">
            <v>2008</v>
          </cell>
          <cell r="E22" t="str">
            <v>Prime fixe annuelle </v>
          </cell>
          <cell r="F22">
            <v>36</v>
          </cell>
          <cell r="G22">
            <v>1.0542</v>
          </cell>
          <cell r="H22">
            <v>37.96</v>
          </cell>
          <cell r="I22">
            <v>33.74</v>
          </cell>
          <cell r="N22">
            <v>0.001</v>
          </cell>
          <cell r="Q22">
            <v>109</v>
          </cell>
          <cell r="R22">
            <v>-0.008800000000000807</v>
          </cell>
          <cell r="S22">
            <v>1</v>
          </cell>
          <cell r="T22" t="str">
            <v>A</v>
          </cell>
          <cell r="U22" t="str">
            <v>transmis à CJ le 27.03</v>
          </cell>
          <cell r="V22" t="str">
            <v>NORD RHONE</v>
          </cell>
        </row>
        <row r="23">
          <cell r="A23" t="str">
            <v>ANSE</v>
          </cell>
          <cell r="B23" t="str">
            <v>EAU</v>
          </cell>
          <cell r="C23">
            <v>154</v>
          </cell>
          <cell r="D23">
            <v>2008</v>
          </cell>
          <cell r="E23" t="str">
            <v>Consommation De 0 à 100 m3/an</v>
          </cell>
          <cell r="F23">
            <v>0.38</v>
          </cell>
          <cell r="G23">
            <v>1.0542</v>
          </cell>
          <cell r="H23">
            <v>0.401</v>
          </cell>
          <cell r="I23">
            <v>0.5944</v>
          </cell>
          <cell r="M23">
            <v>0.19</v>
          </cell>
          <cell r="Q23">
            <v>109</v>
          </cell>
          <cell r="R23">
            <v>-0.00040400000000001546</v>
          </cell>
          <cell r="S23">
            <v>100</v>
          </cell>
          <cell r="T23" t="str">
            <v>C</v>
          </cell>
          <cell r="U23" t="str">
            <v>transmis à CJ le 27.03</v>
          </cell>
          <cell r="V23" t="str">
            <v>NORD RHONE</v>
          </cell>
        </row>
        <row r="24">
          <cell r="A24" t="str">
            <v>ANSE</v>
          </cell>
          <cell r="B24" t="str">
            <v>EAU</v>
          </cell>
          <cell r="C24">
            <v>154</v>
          </cell>
          <cell r="D24">
            <v>2008</v>
          </cell>
          <cell r="E24" t="str">
            <v>Consommation Au delà de 100 m3/an</v>
          </cell>
          <cell r="F24">
            <v>0.815</v>
          </cell>
          <cell r="G24">
            <v>1.0542</v>
          </cell>
          <cell r="H24">
            <v>0.859</v>
          </cell>
          <cell r="I24">
            <v>1.016</v>
          </cell>
          <cell r="Q24">
            <v>109</v>
          </cell>
          <cell r="R24">
            <v>0.00017299999999997873</v>
          </cell>
          <cell r="S24">
            <v>20</v>
          </cell>
          <cell r="T24" t="str">
            <v>C</v>
          </cell>
          <cell r="U24" t="str">
            <v>transmis à CJ le 27.03</v>
          </cell>
          <cell r="V24" t="str">
            <v>NORD RHONE</v>
          </cell>
        </row>
        <row r="25">
          <cell r="A25" t="str">
            <v>ANSE</v>
          </cell>
          <cell r="B25" t="str">
            <v>EAU</v>
          </cell>
          <cell r="C25">
            <v>154</v>
          </cell>
          <cell r="D25">
            <v>2008</v>
          </cell>
          <cell r="E25" t="str">
            <v>TVA</v>
          </cell>
          <cell r="F25">
            <v>0.38</v>
          </cell>
          <cell r="G25">
            <v>1.0261</v>
          </cell>
          <cell r="H25">
            <v>0.39</v>
          </cell>
          <cell r="I25">
            <v>0.5771</v>
          </cell>
          <cell r="J25">
            <v>0.055</v>
          </cell>
          <cell r="Q25">
            <v>109</v>
          </cell>
          <cell r="R25">
            <v>0</v>
          </cell>
          <cell r="S25">
            <v>100</v>
          </cell>
          <cell r="T25" t="str">
            <v>C</v>
          </cell>
          <cell r="U25" t="str">
            <v>transmis à CJ le 27.03</v>
          </cell>
          <cell r="V25" t="str">
            <v>NORD RHONE</v>
          </cell>
        </row>
        <row r="26">
          <cell r="A26" t="str">
            <v>ANSE</v>
          </cell>
          <cell r="B26" t="str">
            <v>EAU</v>
          </cell>
          <cell r="C26">
            <v>154</v>
          </cell>
          <cell r="D26">
            <v>2008</v>
          </cell>
          <cell r="E26" t="str">
            <v>Redevance de prélèvement</v>
          </cell>
          <cell r="F26">
            <v>0.815</v>
          </cell>
          <cell r="G26">
            <v>1.0261</v>
          </cell>
          <cell r="H26">
            <v>0.836</v>
          </cell>
          <cell r="I26">
            <v>0.9864</v>
          </cell>
          <cell r="N26">
            <v>0.001</v>
          </cell>
          <cell r="Q26">
            <v>109</v>
          </cell>
          <cell r="R26">
            <v>0</v>
          </cell>
          <cell r="S26">
            <v>120</v>
          </cell>
          <cell r="T26" t="str">
            <v>C</v>
          </cell>
          <cell r="U26" t="str">
            <v>transmis à CJ le 27.03</v>
          </cell>
          <cell r="V26" t="str">
            <v>NORD RHONE</v>
          </cell>
        </row>
        <row r="27">
          <cell r="A27" t="str">
            <v>ANSE</v>
          </cell>
          <cell r="B27" t="str">
            <v>EAU</v>
          </cell>
          <cell r="C27">
            <v>154</v>
          </cell>
          <cell r="D27">
            <v>2008</v>
          </cell>
          <cell r="E27" t="str">
            <v>Pollution</v>
          </cell>
          <cell r="J27">
            <v>0.055</v>
          </cell>
          <cell r="M27">
            <v>0.19</v>
          </cell>
          <cell r="Q27">
            <v>109</v>
          </cell>
          <cell r="R27">
            <v>0</v>
          </cell>
          <cell r="S27">
            <v>120</v>
          </cell>
          <cell r="U27" t="str">
            <v>transmis à CJ le 27.03</v>
          </cell>
          <cell r="V27" t="str">
            <v>NORD RHONE</v>
          </cell>
        </row>
        <row r="28">
          <cell r="A28" t="str">
            <v>ANSE</v>
          </cell>
          <cell r="B28" t="str">
            <v>EAU</v>
          </cell>
          <cell r="C28">
            <v>154</v>
          </cell>
          <cell r="D28">
            <v>2007</v>
          </cell>
          <cell r="E28" t="str">
            <v>Prime fixe annuelle </v>
          </cell>
          <cell r="F28">
            <v>36</v>
          </cell>
          <cell r="G28">
            <v>1.0261</v>
          </cell>
          <cell r="H28">
            <v>36.94</v>
          </cell>
          <cell r="I28">
            <v>32.76</v>
          </cell>
          <cell r="N28">
            <v>0.001</v>
          </cell>
          <cell r="Q28">
            <v>108</v>
          </cell>
          <cell r="R28">
            <v>-0.00039999999999906777</v>
          </cell>
          <cell r="S28">
            <v>1</v>
          </cell>
          <cell r="T28" t="str">
            <v>A</v>
          </cell>
          <cell r="U28" t="str">
            <v>transmis à CJ le 27.03</v>
          </cell>
          <cell r="V28" t="str">
            <v>NORD RHONE</v>
          </cell>
        </row>
        <row r="29">
          <cell r="A29" t="str">
            <v>ANSE</v>
          </cell>
          <cell r="B29" t="str">
            <v>EAU</v>
          </cell>
          <cell r="C29">
            <v>154</v>
          </cell>
          <cell r="D29">
            <v>2007</v>
          </cell>
          <cell r="E29" t="str">
            <v>Consommation De 0 à 100 m3/an</v>
          </cell>
          <cell r="F29">
            <v>0.38</v>
          </cell>
          <cell r="G29">
            <v>1.0261</v>
          </cell>
          <cell r="H29">
            <v>0.39</v>
          </cell>
          <cell r="I29">
            <v>0.5771</v>
          </cell>
          <cell r="M29">
            <v>0.19</v>
          </cell>
          <cell r="Q29">
            <v>108</v>
          </cell>
          <cell r="R29">
            <v>-8.20000000000265E-05</v>
          </cell>
          <cell r="S29">
            <v>100</v>
          </cell>
          <cell r="T29" t="str">
            <v>C</v>
          </cell>
          <cell r="U29" t="str">
            <v>transmis à CJ le 27.03</v>
          </cell>
          <cell r="V29" t="str">
            <v>NORD RHONE</v>
          </cell>
        </row>
        <row r="30">
          <cell r="A30" t="str">
            <v>ANSE</v>
          </cell>
          <cell r="B30" t="str">
            <v>EAU</v>
          </cell>
          <cell r="C30">
            <v>154</v>
          </cell>
          <cell r="D30">
            <v>2007</v>
          </cell>
          <cell r="E30" t="str">
            <v>Consommation Au delà de 100 m3/an</v>
          </cell>
          <cell r="F30">
            <v>0.815</v>
          </cell>
          <cell r="G30">
            <v>1.0261</v>
          </cell>
          <cell r="H30">
            <v>0.836</v>
          </cell>
          <cell r="I30">
            <v>0.9864</v>
          </cell>
          <cell r="L30" t="str">
            <v>Les tarifs annoncés dans le RADE 2007 étaient ceux de l'actualisation de juillet (tarifs connus), ceux proposés aussi sont de l'actualisation de janvier (tarifs applicables)</v>
          </cell>
          <cell r="Q30">
            <v>108</v>
          </cell>
          <cell r="R30">
            <v>0.0002714999999999801</v>
          </cell>
          <cell r="S30">
            <v>20</v>
          </cell>
          <cell r="T30" t="str">
            <v>C</v>
          </cell>
          <cell r="U30" t="str">
            <v>transmis à CJ le 27.03</v>
          </cell>
          <cell r="V30" t="str">
            <v>NORD RHONE</v>
          </cell>
        </row>
        <row r="31">
          <cell r="A31" t="str">
            <v>ANSE</v>
          </cell>
          <cell r="B31" t="str">
            <v>EAU</v>
          </cell>
          <cell r="C31">
            <v>154</v>
          </cell>
          <cell r="D31">
            <v>2007</v>
          </cell>
          <cell r="E31" t="str">
            <v>TVA</v>
          </cell>
          <cell r="F31">
            <v>0.132</v>
          </cell>
          <cell r="H31">
            <v>0.1589</v>
          </cell>
          <cell r="I31">
            <v>0.8411</v>
          </cell>
          <cell r="J31">
            <v>0.055</v>
          </cell>
          <cell r="Q31">
            <v>108</v>
          </cell>
          <cell r="R31">
            <v>0</v>
          </cell>
          <cell r="S31">
            <v>120</v>
          </cell>
          <cell r="T31" t="str">
            <v>C</v>
          </cell>
          <cell r="U31" t="str">
            <v>transmis à CJ le 27.03</v>
          </cell>
          <cell r="V31" t="str">
            <v>NORD RHONE</v>
          </cell>
        </row>
        <row r="32">
          <cell r="A32" t="str">
            <v>ANSE</v>
          </cell>
          <cell r="B32" t="str">
            <v>EAU</v>
          </cell>
          <cell r="C32">
            <v>154</v>
          </cell>
          <cell r="D32">
            <v>2007</v>
          </cell>
          <cell r="E32" t="str">
            <v>Redevance de prélèvement</v>
          </cell>
          <cell r="J32">
            <v>0.055</v>
          </cell>
          <cell r="N32">
            <v>0.001</v>
          </cell>
          <cell r="Q32">
            <v>108</v>
          </cell>
          <cell r="R32">
            <v>0</v>
          </cell>
          <cell r="S32">
            <v>120</v>
          </cell>
          <cell r="U32" t="str">
            <v>transmis à CJ le 27.03</v>
          </cell>
          <cell r="V32" t="str">
            <v>NORD RHONE</v>
          </cell>
        </row>
        <row r="33">
          <cell r="A33" t="str">
            <v>ANSE</v>
          </cell>
          <cell r="B33" t="str">
            <v>EAU</v>
          </cell>
          <cell r="C33">
            <v>154</v>
          </cell>
          <cell r="D33">
            <v>2007</v>
          </cell>
          <cell r="E33" t="str">
            <v>Pollution</v>
          </cell>
          <cell r="K33">
            <v>0.13</v>
          </cell>
          <cell r="M33">
            <v>0.19</v>
          </cell>
          <cell r="Q33">
            <v>108</v>
          </cell>
          <cell r="R33">
            <v>0</v>
          </cell>
          <cell r="S33">
            <v>120</v>
          </cell>
          <cell r="U33" t="str">
            <v>transmis à CJ le 27.03</v>
          </cell>
          <cell r="V33" t="str">
            <v>NORD RHONE</v>
          </cell>
        </row>
        <row r="34">
          <cell r="A34" t="str">
            <v>Arnas</v>
          </cell>
          <cell r="B34" t="str">
            <v>ASSAINISSEMENT</v>
          </cell>
          <cell r="C34">
            <v>15502</v>
          </cell>
          <cell r="D34" t="str">
            <v>2007 RAD</v>
          </cell>
          <cell r="E34" t="str">
            <v>Prime fixe annuelle </v>
          </cell>
          <cell r="F34">
            <v>4.88</v>
          </cell>
          <cell r="G34">
            <v>1.2605157</v>
          </cell>
          <cell r="H34">
            <v>5.88</v>
          </cell>
          <cell r="L34" t="str">
            <v>Les tarifs annoncés dans le RADE 2007 étaient ceux de l'actualisation de juillet (tarifs connus), ceux proposés aussi sont de l'actualisation de janvier (tarifs applicables)</v>
          </cell>
          <cell r="Q34">
            <v>207</v>
          </cell>
          <cell r="R34">
            <v>-5.88</v>
          </cell>
          <cell r="S34">
            <v>1</v>
          </cell>
          <cell r="T34" t="str">
            <v>A</v>
          </cell>
          <cell r="U34" t="str">
            <v>transmis à CJ le 01.04</v>
          </cell>
          <cell r="V34" t="str">
            <v>NORD RHONE</v>
          </cell>
        </row>
        <row r="35">
          <cell r="A35" t="str">
            <v>Arnas</v>
          </cell>
          <cell r="B35" t="str">
            <v>ASSAINISSEMENT</v>
          </cell>
          <cell r="C35">
            <v>15502</v>
          </cell>
          <cell r="D35" t="str">
            <v>2007 RAD</v>
          </cell>
          <cell r="E35" t="str">
            <v>Consommation </v>
          </cell>
          <cell r="F35">
            <v>0.132</v>
          </cell>
          <cell r="G35">
            <v>1.2605157</v>
          </cell>
          <cell r="H35">
            <v>0.1589</v>
          </cell>
          <cell r="I35">
            <v>0.8411</v>
          </cell>
          <cell r="Q35">
            <v>207</v>
          </cell>
          <cell r="R35">
            <v>-0.1589</v>
          </cell>
          <cell r="S35">
            <v>120</v>
          </cell>
          <cell r="T35" t="str">
            <v>C</v>
          </cell>
          <cell r="U35" t="str">
            <v>transmis à CJ le 01.04</v>
          </cell>
          <cell r="V35" t="str">
            <v>NORD RHONE</v>
          </cell>
        </row>
        <row r="36">
          <cell r="A36" t="str">
            <v>Arnas</v>
          </cell>
          <cell r="B36" t="str">
            <v>ASSAINISSEMENT</v>
          </cell>
          <cell r="C36">
            <v>15502</v>
          </cell>
          <cell r="D36" t="str">
            <v>2007 RAD</v>
          </cell>
          <cell r="E36" t="str">
            <v>TVA</v>
          </cell>
          <cell r="J36">
            <v>0.055</v>
          </cell>
          <cell r="Q36">
            <v>207</v>
          </cell>
          <cell r="R36">
            <v>0</v>
          </cell>
          <cell r="U36" t="str">
            <v>transmis à CJ le 01.04</v>
          </cell>
          <cell r="V36" t="str">
            <v>NORD RHONE</v>
          </cell>
        </row>
        <row r="37">
          <cell r="A37" t="str">
            <v>Arnas</v>
          </cell>
          <cell r="B37" t="str">
            <v>ASSAINISSEMENT</v>
          </cell>
          <cell r="C37">
            <v>15502</v>
          </cell>
          <cell r="D37" t="str">
            <v>2007 RAD</v>
          </cell>
          <cell r="E37" t="str">
            <v>Redevance de modernisation des réseaux de collecte.</v>
          </cell>
          <cell r="K37">
            <v>0.13</v>
          </cell>
          <cell r="Q37">
            <v>207</v>
          </cell>
          <cell r="R37">
            <v>0</v>
          </cell>
          <cell r="S37">
            <v>120</v>
          </cell>
          <cell r="U37" t="str">
            <v>transmis à CJ le 01.04</v>
          </cell>
          <cell r="V37" t="str">
            <v>NORD RHONE</v>
          </cell>
        </row>
        <row r="38">
          <cell r="A38" t="str">
            <v>Arnas</v>
          </cell>
          <cell r="B38" t="str">
            <v>ASSAINISSEMENT</v>
          </cell>
          <cell r="C38">
            <v>15502</v>
          </cell>
          <cell r="D38">
            <v>2008</v>
          </cell>
          <cell r="E38" t="str">
            <v>Prime fixe annuelle </v>
          </cell>
          <cell r="F38">
            <v>4.88</v>
          </cell>
          <cell r="G38">
            <v>1.2605157</v>
          </cell>
          <cell r="H38">
            <v>6.16</v>
          </cell>
          <cell r="L38" t="str">
            <v>Les tarifs annoncés dans le RADE 2007 étaient ceux de l'actualisation de juillet (tarifs connus), ceux proposés aussi sont de l'actualisation de janvier (tarifs applicables)</v>
          </cell>
          <cell r="Q38">
            <v>109</v>
          </cell>
          <cell r="R38">
            <v>-0.008683384000000238</v>
          </cell>
          <cell r="S38">
            <v>1</v>
          </cell>
          <cell r="T38" t="str">
            <v>A</v>
          </cell>
          <cell r="U38" t="str">
            <v>transmis à CJ le 01.04</v>
          </cell>
          <cell r="V38" t="str">
            <v>NORD RHONE</v>
          </cell>
        </row>
        <row r="39">
          <cell r="A39" t="str">
            <v>Arnas</v>
          </cell>
          <cell r="B39" t="str">
            <v>ASSAINISSEMENT</v>
          </cell>
          <cell r="C39">
            <v>15502</v>
          </cell>
          <cell r="D39">
            <v>2008</v>
          </cell>
          <cell r="E39" t="str">
            <v>Consommation </v>
          </cell>
          <cell r="F39">
            <v>0.132</v>
          </cell>
          <cell r="G39">
            <v>1.2605157</v>
          </cell>
          <cell r="H39">
            <v>0.1664</v>
          </cell>
          <cell r="I39">
            <v>0.8411</v>
          </cell>
          <cell r="Q39">
            <v>109</v>
          </cell>
          <cell r="R39">
            <v>-1.1927599999989047E-05</v>
          </cell>
          <cell r="S39">
            <v>120</v>
          </cell>
          <cell r="T39" t="str">
            <v>C</v>
          </cell>
          <cell r="U39" t="str">
            <v>transmis à CJ le 01.04</v>
          </cell>
          <cell r="V39" t="str">
            <v>NORD RHONE</v>
          </cell>
        </row>
        <row r="40">
          <cell r="A40" t="str">
            <v>Arnas</v>
          </cell>
          <cell r="B40" t="str">
            <v>ASSAINISSEMENT</v>
          </cell>
          <cell r="C40">
            <v>15502</v>
          </cell>
          <cell r="D40">
            <v>2008</v>
          </cell>
          <cell r="E40" t="str">
            <v>TVA</v>
          </cell>
          <cell r="J40">
            <v>0.055</v>
          </cell>
          <cell r="Q40">
            <v>109</v>
          </cell>
          <cell r="R40">
            <v>0</v>
          </cell>
          <cell r="U40" t="str">
            <v>transmis à CJ le 01.04</v>
          </cell>
          <cell r="V40" t="str">
            <v>NORD RHONE</v>
          </cell>
        </row>
        <row r="41">
          <cell r="A41" t="str">
            <v>Arnas</v>
          </cell>
          <cell r="B41" t="str">
            <v>ASSAINISSEMENT</v>
          </cell>
          <cell r="C41">
            <v>15502</v>
          </cell>
          <cell r="D41">
            <v>2008</v>
          </cell>
          <cell r="E41" t="str">
            <v>Redevance de modernisation des réseaux de collecte.</v>
          </cell>
          <cell r="K41">
            <v>0.13</v>
          </cell>
          <cell r="Q41">
            <v>109</v>
          </cell>
          <cell r="R41">
            <v>0</v>
          </cell>
          <cell r="S41">
            <v>120</v>
          </cell>
          <cell r="U41" t="str">
            <v>transmis à CJ le 01.04</v>
          </cell>
          <cell r="V41" t="str">
            <v>NORD RHONE</v>
          </cell>
        </row>
        <row r="42">
          <cell r="A42" t="str">
            <v>Arnas</v>
          </cell>
          <cell r="B42" t="str">
            <v>ASSAINISSEMENT</v>
          </cell>
          <cell r="C42">
            <v>15502</v>
          </cell>
          <cell r="D42">
            <v>2007</v>
          </cell>
          <cell r="E42" t="str">
            <v>Prime fixe annuelle </v>
          </cell>
          <cell r="F42">
            <v>4.88</v>
          </cell>
          <cell r="G42">
            <v>1.2307413</v>
          </cell>
          <cell r="H42">
            <v>6</v>
          </cell>
          <cell r="I42">
            <v>22.88</v>
          </cell>
          <cell r="L42" t="str">
            <v>Les tarifs annoncés dans le RADE 2007 étaient ceux de l'actualisation de juillet (tarifs connus), ceux proposés aussi sont de l'actualisation de janvier (tarifs applicables)</v>
          </cell>
          <cell r="Q42">
            <v>108</v>
          </cell>
          <cell r="R42">
            <v>0.006017543999999653</v>
          </cell>
          <cell r="S42">
            <v>1</v>
          </cell>
          <cell r="T42" t="str">
            <v>A</v>
          </cell>
          <cell r="U42" t="str">
            <v>transmis à CJ le 01.04</v>
          </cell>
          <cell r="V42" t="str">
            <v>NORD RHONE</v>
          </cell>
        </row>
        <row r="43">
          <cell r="A43" t="str">
            <v>Arnas</v>
          </cell>
          <cell r="B43" t="str">
            <v>ASSAINISSEMENT</v>
          </cell>
          <cell r="C43">
            <v>15502</v>
          </cell>
          <cell r="D43">
            <v>2007</v>
          </cell>
          <cell r="E43" t="str">
            <v>Consommation </v>
          </cell>
          <cell r="F43">
            <v>0.132</v>
          </cell>
          <cell r="G43">
            <v>1.2307413</v>
          </cell>
          <cell r="H43">
            <v>0.1625</v>
          </cell>
          <cell r="I43">
            <v>0.8411</v>
          </cell>
          <cell r="Q43">
            <v>108</v>
          </cell>
          <cell r="R43">
            <v>-4.21483999999972E-05</v>
          </cell>
          <cell r="S43">
            <v>120</v>
          </cell>
          <cell r="T43" t="str">
            <v>C</v>
          </cell>
          <cell r="U43" t="str">
            <v>transmis à CJ le 01.04</v>
          </cell>
          <cell r="V43" t="str">
            <v>NORD RHONE</v>
          </cell>
        </row>
        <row r="44">
          <cell r="A44" t="str">
            <v>Arnas</v>
          </cell>
          <cell r="B44" t="str">
            <v>ASSAINISSEMENT</v>
          </cell>
          <cell r="C44">
            <v>15502</v>
          </cell>
          <cell r="D44">
            <v>2007</v>
          </cell>
          <cell r="E44" t="str">
            <v>TVA</v>
          </cell>
          <cell r="J44">
            <v>0.055</v>
          </cell>
          <cell r="Q44">
            <v>108</v>
          </cell>
          <cell r="R44">
            <v>0</v>
          </cell>
          <cell r="U44" t="str">
            <v>transmis à CJ le 01.04</v>
          </cell>
          <cell r="V44" t="str">
            <v>NORD RHONE</v>
          </cell>
        </row>
        <row r="45">
          <cell r="A45" t="str">
            <v>Arnas</v>
          </cell>
          <cell r="B45" t="str">
            <v>ASSAINISSEMENT</v>
          </cell>
          <cell r="C45">
            <v>15502</v>
          </cell>
          <cell r="D45">
            <v>2007</v>
          </cell>
          <cell r="E45" t="str">
            <v>Redevance de modernisation des réseaux de collecte.</v>
          </cell>
          <cell r="F45">
            <v>26.36</v>
          </cell>
          <cell r="G45">
            <v>1.1938665</v>
          </cell>
          <cell r="H45">
            <v>31.48</v>
          </cell>
          <cell r="I45">
            <v>22.88</v>
          </cell>
          <cell r="K45">
            <v>0.13</v>
          </cell>
          <cell r="Q45">
            <v>108</v>
          </cell>
          <cell r="R45">
            <v>0</v>
          </cell>
          <cell r="S45">
            <v>120</v>
          </cell>
          <cell r="T45" t="str">
            <v>A</v>
          </cell>
          <cell r="U45" t="str">
            <v>transmis à CJ le 01.04</v>
          </cell>
          <cell r="V45" t="str">
            <v>NORD RHONE</v>
          </cell>
        </row>
        <row r="46">
          <cell r="A46" t="str">
            <v>Attignat</v>
          </cell>
          <cell r="B46" t="str">
            <v>ASSAINISSEMENT</v>
          </cell>
          <cell r="C46">
            <v>38701</v>
          </cell>
          <cell r="D46" t="str">
            <v>2007 RAD</v>
          </cell>
          <cell r="E46" t="str">
            <v>Prime fixe annuelle </v>
          </cell>
          <cell r="F46">
            <v>26.36</v>
          </cell>
          <cell r="G46">
            <v>1.1938665</v>
          </cell>
          <cell r="H46">
            <v>30.4</v>
          </cell>
          <cell r="I46">
            <v>22.88</v>
          </cell>
          <cell r="Q46">
            <v>207</v>
          </cell>
          <cell r="R46">
            <v>-30.4</v>
          </cell>
          <cell r="S46">
            <v>1</v>
          </cell>
          <cell r="T46" t="str">
            <v>A</v>
          </cell>
          <cell r="V46" t="str">
            <v>AIN</v>
          </cell>
        </row>
        <row r="47">
          <cell r="A47" t="str">
            <v>Attignat</v>
          </cell>
          <cell r="B47" t="str">
            <v>ASSAINISSEMENT</v>
          </cell>
          <cell r="C47">
            <v>38701</v>
          </cell>
          <cell r="D47" t="str">
            <v>2007 RAD</v>
          </cell>
          <cell r="E47" t="str">
            <v>Consommation </v>
          </cell>
          <cell r="F47">
            <v>0.4162</v>
          </cell>
          <cell r="H47">
            <v>0.48</v>
          </cell>
          <cell r="I47">
            <v>0.6098</v>
          </cell>
          <cell r="K47">
            <v>0.13</v>
          </cell>
          <cell r="Q47">
            <v>207</v>
          </cell>
          <cell r="R47">
            <v>-0.48</v>
          </cell>
          <cell r="S47">
            <v>120</v>
          </cell>
          <cell r="T47" t="str">
            <v>C</v>
          </cell>
          <cell r="V47" t="str">
            <v>AIN</v>
          </cell>
        </row>
        <row r="48">
          <cell r="A48" t="str">
            <v>Attignat</v>
          </cell>
          <cell r="B48" t="str">
            <v>ASSAINISSEMENT</v>
          </cell>
          <cell r="C48">
            <v>38701</v>
          </cell>
          <cell r="D48" t="str">
            <v>2007 RAD</v>
          </cell>
          <cell r="E48" t="str">
            <v>TVA</v>
          </cell>
          <cell r="J48">
            <v>0.055</v>
          </cell>
          <cell r="Q48">
            <v>207</v>
          </cell>
          <cell r="R48">
            <v>0</v>
          </cell>
          <cell r="V48" t="str">
            <v>AIN</v>
          </cell>
        </row>
        <row r="49">
          <cell r="A49" t="str">
            <v>Attignat</v>
          </cell>
          <cell r="B49" t="str">
            <v>ASSAINISSEMENT</v>
          </cell>
          <cell r="C49">
            <v>38701</v>
          </cell>
          <cell r="D49">
            <v>2008</v>
          </cell>
          <cell r="E49" t="str">
            <v>Prime fixe annuelle </v>
          </cell>
          <cell r="F49">
            <v>26.36</v>
          </cell>
          <cell r="G49">
            <v>1.1938665</v>
          </cell>
          <cell r="H49">
            <v>31.48</v>
          </cell>
          <cell r="I49">
            <v>22.88</v>
          </cell>
          <cell r="Q49">
            <v>208</v>
          </cell>
          <cell r="R49">
            <v>-0.009679060000003403</v>
          </cell>
          <cell r="S49">
            <v>1</v>
          </cell>
          <cell r="T49" t="str">
            <v>A</v>
          </cell>
          <cell r="V49" t="str">
            <v>AIN</v>
          </cell>
        </row>
        <row r="50">
          <cell r="A50" t="str">
            <v>Attignat</v>
          </cell>
          <cell r="B50" t="str">
            <v>ASSAINISSEMENT</v>
          </cell>
          <cell r="C50">
            <v>38701</v>
          </cell>
          <cell r="D50">
            <v>2008</v>
          </cell>
          <cell r="E50" t="str">
            <v>Consommation </v>
          </cell>
          <cell r="F50">
            <v>0.4162</v>
          </cell>
          <cell r="G50">
            <v>1.1938665</v>
          </cell>
          <cell r="H50">
            <v>0.4969</v>
          </cell>
          <cell r="I50">
            <v>0.3049</v>
          </cell>
          <cell r="Q50">
            <v>208</v>
          </cell>
          <cell r="R50">
            <v>-1.2762700000001903E-05</v>
          </cell>
          <cell r="S50">
            <v>120</v>
          </cell>
          <cell r="T50" t="str">
            <v>C</v>
          </cell>
          <cell r="V50" t="str">
            <v>AIN</v>
          </cell>
        </row>
        <row r="51">
          <cell r="A51" t="str">
            <v>Attignat</v>
          </cell>
          <cell r="B51" t="str">
            <v>ASSAINISSEMENT</v>
          </cell>
          <cell r="C51">
            <v>38701</v>
          </cell>
          <cell r="D51">
            <v>2008</v>
          </cell>
          <cell r="E51" t="str">
            <v>Redevance de modernisation des réseaux de collecte.</v>
          </cell>
          <cell r="K51">
            <v>0.13</v>
          </cell>
          <cell r="Q51">
            <v>208</v>
          </cell>
          <cell r="R51">
            <v>0</v>
          </cell>
          <cell r="S51">
            <v>120</v>
          </cell>
          <cell r="T51" t="str">
            <v>C</v>
          </cell>
          <cell r="V51" t="str">
            <v>AIN</v>
          </cell>
        </row>
        <row r="52">
          <cell r="A52" t="str">
            <v>Attignat</v>
          </cell>
          <cell r="B52" t="str">
            <v>ASSAINISSEMENT</v>
          </cell>
          <cell r="C52">
            <v>38701</v>
          </cell>
          <cell r="D52">
            <v>2008</v>
          </cell>
          <cell r="E52" t="str">
            <v>TVA</v>
          </cell>
          <cell r="J52">
            <v>0.055</v>
          </cell>
          <cell r="Q52">
            <v>208</v>
          </cell>
          <cell r="R52">
            <v>0</v>
          </cell>
          <cell r="V52" t="str">
            <v>AIN</v>
          </cell>
        </row>
        <row r="53">
          <cell r="A53" t="str">
            <v>Attignat</v>
          </cell>
          <cell r="B53" t="str">
            <v>ASSAINISSEMENT</v>
          </cell>
          <cell r="C53">
            <v>38701</v>
          </cell>
          <cell r="D53">
            <v>2007</v>
          </cell>
          <cell r="E53" t="str">
            <v>Prime fixe annuelle </v>
          </cell>
          <cell r="F53">
            <v>26.36</v>
          </cell>
          <cell r="G53">
            <v>1.0118473</v>
          </cell>
          <cell r="H53">
            <v>30.4</v>
          </cell>
          <cell r="I53">
            <v>22.88</v>
          </cell>
          <cell r="L53" t="str">
            <v>Nouveau contrat au 01/07/08</v>
          </cell>
          <cell r="Q53">
            <v>207</v>
          </cell>
          <cell r="R53">
            <v>-30.4</v>
          </cell>
          <cell r="S53">
            <v>1</v>
          </cell>
          <cell r="T53" t="str">
            <v>A</v>
          </cell>
          <cell r="U53" t="str">
            <v>transmis à CJ le 02/04/2008</v>
          </cell>
          <cell r="V53" t="str">
            <v>AIN</v>
          </cell>
        </row>
        <row r="54">
          <cell r="A54" t="str">
            <v>Attignat</v>
          </cell>
          <cell r="B54" t="str">
            <v>ASSAINISSEMENT</v>
          </cell>
          <cell r="C54">
            <v>38701</v>
          </cell>
          <cell r="D54">
            <v>2007</v>
          </cell>
          <cell r="E54" t="str">
            <v>Consommation </v>
          </cell>
          <cell r="F54">
            <v>0.4162</v>
          </cell>
          <cell r="G54">
            <v>1.0118473</v>
          </cell>
          <cell r="H54">
            <v>0.48</v>
          </cell>
          <cell r="I54">
            <v>0.3049</v>
          </cell>
          <cell r="Q54">
            <v>207</v>
          </cell>
          <cell r="R54">
            <v>-0.48</v>
          </cell>
          <cell r="S54">
            <v>120</v>
          </cell>
          <cell r="T54" t="str">
            <v>C</v>
          </cell>
          <cell r="U54" t="str">
            <v>transmis à CJ le 02/04/2008</v>
          </cell>
          <cell r="V54" t="str">
            <v>AIN</v>
          </cell>
        </row>
        <row r="55">
          <cell r="A55" t="str">
            <v>Attignat</v>
          </cell>
          <cell r="B55" t="str">
            <v>ASSAINISSEMENT</v>
          </cell>
          <cell r="C55">
            <v>38701</v>
          </cell>
          <cell r="D55">
            <v>2007</v>
          </cell>
          <cell r="E55" t="str">
            <v>Redevance de modernisation des réseaux de collecte.</v>
          </cell>
          <cell r="J55">
            <v>0.055</v>
          </cell>
          <cell r="K55">
            <v>0.13</v>
          </cell>
          <cell r="Q55">
            <v>207</v>
          </cell>
          <cell r="R55">
            <v>0</v>
          </cell>
          <cell r="S55">
            <v>120</v>
          </cell>
          <cell r="T55" t="str">
            <v>C</v>
          </cell>
          <cell r="U55" t="str">
            <v>transmis à CJ le 02/04/2008</v>
          </cell>
          <cell r="V55" t="str">
            <v>AIN</v>
          </cell>
        </row>
        <row r="56">
          <cell r="A56" t="str">
            <v>Attignat</v>
          </cell>
          <cell r="B56" t="str">
            <v>ASSAINISSEMENT</v>
          </cell>
          <cell r="C56">
            <v>38701</v>
          </cell>
          <cell r="D56">
            <v>2007</v>
          </cell>
          <cell r="E56" t="str">
            <v>TVA</v>
          </cell>
          <cell r="J56">
            <v>0.055</v>
          </cell>
          <cell r="K56">
            <v>0.13</v>
          </cell>
          <cell r="Q56">
            <v>207</v>
          </cell>
          <cell r="R56">
            <v>0</v>
          </cell>
          <cell r="S56">
            <v>120</v>
          </cell>
          <cell r="U56" t="str">
            <v>transmis à CJ le 02/04/2008</v>
          </cell>
          <cell r="V56" t="str">
            <v>AIN</v>
          </cell>
        </row>
        <row r="57">
          <cell r="A57" t="str">
            <v>Beaujeu</v>
          </cell>
          <cell r="B57" t="str">
            <v>ASSAINISSEMENT</v>
          </cell>
          <cell r="C57">
            <v>12161</v>
          </cell>
          <cell r="D57">
            <v>2009</v>
          </cell>
          <cell r="E57" t="str">
            <v>Prime fixe annuelle </v>
          </cell>
          <cell r="F57">
            <v>30</v>
          </cell>
          <cell r="G57">
            <v>1.001592</v>
          </cell>
          <cell r="H57">
            <v>30.04</v>
          </cell>
          <cell r="I57">
            <v>8.2</v>
          </cell>
          <cell r="L57" t="str">
            <v>Nouveau contrat au 01/07/08</v>
          </cell>
          <cell r="Q57">
            <v>209</v>
          </cell>
          <cell r="R57">
            <v>-0.004581000000001723</v>
          </cell>
          <cell r="S57">
            <v>1</v>
          </cell>
          <cell r="T57" t="str">
            <v>A</v>
          </cell>
          <cell r="U57" t="str">
            <v>transmis à CJ le 02/04/2008</v>
          </cell>
          <cell r="V57" t="str">
            <v>NORD RHONE</v>
          </cell>
        </row>
        <row r="58">
          <cell r="A58" t="str">
            <v>Beaujeu</v>
          </cell>
          <cell r="B58" t="str">
            <v>ASSAINISSEMENT</v>
          </cell>
          <cell r="C58">
            <v>12161</v>
          </cell>
          <cell r="D58">
            <v>2009</v>
          </cell>
          <cell r="E58" t="str">
            <v>Consommation </v>
          </cell>
          <cell r="F58">
            <v>0.5897</v>
          </cell>
          <cell r="G58">
            <v>1.001592</v>
          </cell>
          <cell r="H58">
            <v>0.591</v>
          </cell>
          <cell r="I58">
            <v>0.21</v>
          </cell>
          <cell r="Q58">
            <v>209</v>
          </cell>
          <cell r="R58">
            <v>-0.0003136471900000437</v>
          </cell>
          <cell r="S58">
            <v>120</v>
          </cell>
          <cell r="T58" t="str">
            <v>C</v>
          </cell>
          <cell r="U58" t="str">
            <v>transmis à CJ le 02/04/2008</v>
          </cell>
          <cell r="V58" t="str">
            <v>NORD RHONE</v>
          </cell>
        </row>
        <row r="59">
          <cell r="A59" t="str">
            <v>Beaujeu</v>
          </cell>
          <cell r="B59" t="str">
            <v>ASSAINISSEMENT</v>
          </cell>
          <cell r="C59">
            <v>12161</v>
          </cell>
          <cell r="D59">
            <v>2009</v>
          </cell>
          <cell r="E59" t="str">
            <v>TVA</v>
          </cell>
          <cell r="J59">
            <v>0.055</v>
          </cell>
          <cell r="Q59">
            <v>209</v>
          </cell>
          <cell r="R59">
            <v>0</v>
          </cell>
          <cell r="U59" t="str">
            <v>transmis à CJ le 02/04/2008</v>
          </cell>
          <cell r="V59" t="str">
            <v>NORD RHONE</v>
          </cell>
        </row>
        <row r="60">
          <cell r="A60" t="str">
            <v>Beaujeu</v>
          </cell>
          <cell r="B60" t="str">
            <v>ASSAINISSEMENT</v>
          </cell>
          <cell r="C60">
            <v>12161</v>
          </cell>
          <cell r="D60">
            <v>2009</v>
          </cell>
          <cell r="E60" t="str">
            <v>Redevance de modernisation des réseaux de collecte.</v>
          </cell>
          <cell r="K60">
            <v>0.13</v>
          </cell>
          <cell r="Q60">
            <v>209</v>
          </cell>
          <cell r="R60">
            <v>0</v>
          </cell>
          <cell r="S60">
            <v>120</v>
          </cell>
          <cell r="U60" t="str">
            <v>transmis à CJ le 02/04/2008</v>
          </cell>
          <cell r="V60" t="str">
            <v>NORD RHONE</v>
          </cell>
        </row>
        <row r="61">
          <cell r="A61" t="str">
            <v>Beaujeu</v>
          </cell>
          <cell r="B61" t="str">
            <v>ASSAINISSEMENT</v>
          </cell>
          <cell r="C61">
            <v>12161</v>
          </cell>
          <cell r="D61">
            <v>2008</v>
          </cell>
          <cell r="E61" t="str">
            <v>Prime fixe annuelle </v>
          </cell>
          <cell r="F61">
            <v>30</v>
          </cell>
          <cell r="G61">
            <v>1.0118473</v>
          </cell>
          <cell r="H61">
            <v>30.36</v>
          </cell>
          <cell r="I61">
            <v>8.2</v>
          </cell>
          <cell r="L61" t="str">
            <v>Nouveau contrat au 01/07/08</v>
          </cell>
          <cell r="Q61">
            <v>208</v>
          </cell>
          <cell r="R61">
            <v>-0.004581000000001723</v>
          </cell>
          <cell r="S61">
            <v>1</v>
          </cell>
          <cell r="T61" t="str">
            <v>A</v>
          </cell>
          <cell r="U61" t="str">
            <v>transmis à CJ le 02/04/2008</v>
          </cell>
          <cell r="V61" t="str">
            <v>NORD RHONE</v>
          </cell>
        </row>
        <row r="62">
          <cell r="A62" t="str">
            <v>Beaujeu</v>
          </cell>
          <cell r="B62" t="str">
            <v>ASSAINISSEMENT</v>
          </cell>
          <cell r="C62">
            <v>12161</v>
          </cell>
          <cell r="D62">
            <v>2008</v>
          </cell>
          <cell r="E62" t="str">
            <v>Consommation </v>
          </cell>
          <cell r="F62">
            <v>0.5897</v>
          </cell>
          <cell r="G62">
            <v>1.0118473</v>
          </cell>
          <cell r="H62">
            <v>0.597</v>
          </cell>
          <cell r="I62">
            <v>0.21</v>
          </cell>
          <cell r="Q62">
            <v>208</v>
          </cell>
          <cell r="R62">
            <v>-0.0003136471900000437</v>
          </cell>
          <cell r="S62">
            <v>120</v>
          </cell>
          <cell r="T62" t="str">
            <v>C</v>
          </cell>
          <cell r="U62" t="str">
            <v>transmis à CJ le 02/04/2008</v>
          </cell>
          <cell r="V62" t="str">
            <v>NORD RHONE</v>
          </cell>
        </row>
        <row r="63">
          <cell r="A63" t="str">
            <v>Beaujeu</v>
          </cell>
          <cell r="B63" t="str">
            <v>ASSAINISSEMENT</v>
          </cell>
          <cell r="C63">
            <v>12161</v>
          </cell>
          <cell r="D63">
            <v>2008</v>
          </cell>
          <cell r="E63" t="str">
            <v>TVA</v>
          </cell>
          <cell r="F63">
            <v>11.42</v>
          </cell>
          <cell r="G63">
            <v>1.2587502</v>
          </cell>
          <cell r="H63">
            <v>14.38</v>
          </cell>
          <cell r="I63">
            <v>4.58</v>
          </cell>
          <cell r="J63">
            <v>0.055</v>
          </cell>
          <cell r="Q63">
            <v>208</v>
          </cell>
          <cell r="R63">
            <v>0</v>
          </cell>
          <cell r="S63">
            <v>1</v>
          </cell>
          <cell r="T63" t="str">
            <v>A</v>
          </cell>
          <cell r="U63" t="str">
            <v>transmis à CJ le 02/04/2008</v>
          </cell>
          <cell r="V63" t="str">
            <v>NORD RHONE</v>
          </cell>
        </row>
        <row r="64">
          <cell r="A64" t="str">
            <v>Beaujeu</v>
          </cell>
          <cell r="B64" t="str">
            <v>ASSAINISSEMENT</v>
          </cell>
          <cell r="C64">
            <v>12161</v>
          </cell>
          <cell r="D64">
            <v>2008</v>
          </cell>
          <cell r="E64" t="str">
            <v>Redevance de modernisation des réseaux de collecte.</v>
          </cell>
          <cell r="F64">
            <v>0.344</v>
          </cell>
          <cell r="G64">
            <v>1.2587502</v>
          </cell>
          <cell r="H64">
            <v>0.433</v>
          </cell>
          <cell r="I64">
            <v>0.0427</v>
          </cell>
          <cell r="K64">
            <v>0.13</v>
          </cell>
          <cell r="Q64">
            <v>208</v>
          </cell>
          <cell r="R64">
            <v>0</v>
          </cell>
          <cell r="S64">
            <v>120</v>
          </cell>
          <cell r="T64" t="str">
            <v>C</v>
          </cell>
          <cell r="U64" t="str">
            <v>transmis à CJ le 02/04/2008</v>
          </cell>
          <cell r="V64" t="str">
            <v>NORD RHONE</v>
          </cell>
        </row>
        <row r="65">
          <cell r="A65" t="str">
            <v>Beaujeu</v>
          </cell>
          <cell r="B65" t="str">
            <v>ASSAINISSEMENT</v>
          </cell>
          <cell r="C65">
            <v>12161</v>
          </cell>
          <cell r="D65">
            <v>2007</v>
          </cell>
          <cell r="E65" t="str">
            <v>Prime fixe annuelle </v>
          </cell>
          <cell r="F65">
            <v>24.4</v>
          </cell>
          <cell r="G65">
            <v>1.2467757</v>
          </cell>
          <cell r="H65">
            <v>30.42</v>
          </cell>
          <cell r="I65">
            <v>7.5</v>
          </cell>
          <cell r="J65">
            <v>0.055</v>
          </cell>
          <cell r="L65" t="str">
            <v>Nouveau contrat au 01/07/08</v>
          </cell>
          <cell r="Q65">
            <v>207</v>
          </cell>
          <cell r="R65">
            <v>0.0013270799999958172</v>
          </cell>
          <cell r="S65">
            <v>1</v>
          </cell>
          <cell r="T65" t="str">
            <v>A</v>
          </cell>
          <cell r="U65" t="str">
            <v>transmis à CJ le 02/04/2008</v>
          </cell>
          <cell r="V65" t="str">
            <v>NORD RHONE</v>
          </cell>
        </row>
        <row r="66">
          <cell r="A66" t="str">
            <v>Beaujeu</v>
          </cell>
          <cell r="B66" t="str">
            <v>ASSAINISSEMENT</v>
          </cell>
          <cell r="C66">
            <v>12161</v>
          </cell>
          <cell r="D66">
            <v>2007</v>
          </cell>
          <cell r="E66" t="str">
            <v>Consommation </v>
          </cell>
          <cell r="F66">
            <v>0.5412</v>
          </cell>
          <cell r="G66">
            <v>1.2293675</v>
          </cell>
          <cell r="H66">
            <v>0.6653</v>
          </cell>
          <cell r="I66">
            <v>0.14</v>
          </cell>
          <cell r="K66">
            <v>0.13</v>
          </cell>
          <cell r="Q66">
            <v>207</v>
          </cell>
          <cell r="R66">
            <v>3.369099999994685E-05</v>
          </cell>
          <cell r="S66">
            <v>120</v>
          </cell>
          <cell r="T66" t="str">
            <v>C</v>
          </cell>
          <cell r="U66" t="str">
            <v>transmis à CJ le 02/04/2008</v>
          </cell>
          <cell r="V66" t="str">
            <v>NORD RHONE</v>
          </cell>
        </row>
        <row r="67">
          <cell r="A67" t="str">
            <v>Beaujeu</v>
          </cell>
          <cell r="B67" t="str">
            <v>ASSAINISSEMENT</v>
          </cell>
          <cell r="C67">
            <v>12161</v>
          </cell>
          <cell r="D67">
            <v>2007</v>
          </cell>
          <cell r="E67" t="str">
            <v>TVA</v>
          </cell>
          <cell r="F67">
            <v>11.42</v>
          </cell>
          <cell r="G67">
            <v>1.2957103</v>
          </cell>
          <cell r="H67">
            <v>14.8</v>
          </cell>
          <cell r="I67">
            <v>4.58</v>
          </cell>
          <cell r="J67">
            <v>0.055</v>
          </cell>
          <cell r="Q67">
            <v>207</v>
          </cell>
          <cell r="R67">
            <v>0</v>
          </cell>
          <cell r="S67">
            <v>1</v>
          </cell>
          <cell r="T67" t="str">
            <v>A</v>
          </cell>
          <cell r="U67" t="str">
            <v>transmis à CJ le 02/04/2008</v>
          </cell>
          <cell r="V67" t="str">
            <v>NORD RHONE</v>
          </cell>
        </row>
        <row r="68">
          <cell r="A68" t="str">
            <v>Beaujeu</v>
          </cell>
          <cell r="B68" t="str">
            <v>ASSAINISSEMENT</v>
          </cell>
          <cell r="C68">
            <v>12161</v>
          </cell>
          <cell r="D68">
            <v>2007</v>
          </cell>
          <cell r="E68" t="str">
            <v>Redevance de modernisation des réseaux de collecte.</v>
          </cell>
          <cell r="F68">
            <v>0.344</v>
          </cell>
          <cell r="G68">
            <v>1.2957103</v>
          </cell>
          <cell r="H68">
            <v>0.4457</v>
          </cell>
          <cell r="I68">
            <v>0.0427</v>
          </cell>
          <cell r="K68">
            <v>0.13</v>
          </cell>
          <cell r="Q68">
            <v>207</v>
          </cell>
          <cell r="R68">
            <v>0</v>
          </cell>
          <cell r="S68">
            <v>120</v>
          </cell>
          <cell r="T68" t="str">
            <v>C</v>
          </cell>
          <cell r="U68" t="str">
            <v>transmis à CJ le 02/04/2008</v>
          </cell>
          <cell r="V68" t="str">
            <v>NORD RHONE</v>
          </cell>
        </row>
        <row r="69">
          <cell r="A69" t="str">
            <v>Beynost</v>
          </cell>
          <cell r="B69" t="str">
            <v>ASSAINISSEMENT</v>
          </cell>
          <cell r="C69">
            <v>31153</v>
          </cell>
          <cell r="D69">
            <v>2009</v>
          </cell>
          <cell r="E69" t="str">
            <v>Prime fixe annuelle collecte</v>
          </cell>
          <cell r="F69">
            <v>3.82</v>
          </cell>
          <cell r="G69">
            <v>1.3018621</v>
          </cell>
          <cell r="H69">
            <v>4.98</v>
          </cell>
          <cell r="I69">
            <v>21.88</v>
          </cell>
          <cell r="J69">
            <v>0.055</v>
          </cell>
          <cell r="Q69">
            <v>209</v>
          </cell>
          <cell r="R69">
            <v>-0.006886778000001037</v>
          </cell>
          <cell r="S69">
            <v>1</v>
          </cell>
          <cell r="T69" t="str">
            <v>A</v>
          </cell>
          <cell r="V69" t="str">
            <v>AIN</v>
          </cell>
        </row>
        <row r="70">
          <cell r="A70" t="str">
            <v>Beynost</v>
          </cell>
          <cell r="B70" t="str">
            <v>ASSAINISSEMENT</v>
          </cell>
          <cell r="C70">
            <v>31153</v>
          </cell>
          <cell r="D70">
            <v>2009</v>
          </cell>
          <cell r="E70" t="str">
            <v>Consommation</v>
          </cell>
          <cell r="F70">
            <v>0.0716</v>
          </cell>
          <cell r="G70">
            <v>1.3018621</v>
          </cell>
          <cell r="H70">
            <v>0.0932</v>
          </cell>
          <cell r="I70">
            <v>0.4594</v>
          </cell>
          <cell r="K70">
            <v>0.13</v>
          </cell>
          <cell r="Q70">
            <v>209</v>
          </cell>
          <cell r="R70">
            <v>1.3326359999982218E-05</v>
          </cell>
          <cell r="S70">
            <v>120</v>
          </cell>
          <cell r="T70" t="str">
            <v>C</v>
          </cell>
          <cell r="V70" t="str">
            <v>AIN</v>
          </cell>
        </row>
        <row r="71">
          <cell r="A71" t="str">
            <v>Beynost</v>
          </cell>
          <cell r="B71" t="str">
            <v>ASSAINISSEMENT</v>
          </cell>
          <cell r="C71">
            <v>31153</v>
          </cell>
          <cell r="D71">
            <v>2009</v>
          </cell>
          <cell r="E71" t="str">
            <v>Prime fixe annuelle traitement</v>
          </cell>
          <cell r="F71">
            <v>11.42</v>
          </cell>
          <cell r="G71">
            <v>1.2957103</v>
          </cell>
          <cell r="H71">
            <v>14.8</v>
          </cell>
          <cell r="I71">
            <v>4.58</v>
          </cell>
          <cell r="J71">
            <v>0.055</v>
          </cell>
          <cell r="Q71">
            <v>209</v>
          </cell>
          <cell r="R71">
            <v>-0.002988373999999183</v>
          </cell>
          <cell r="S71">
            <v>1</v>
          </cell>
          <cell r="T71" t="str">
            <v>A</v>
          </cell>
          <cell r="V71" t="str">
            <v>AIN</v>
          </cell>
        </row>
        <row r="72">
          <cell r="A72" t="str">
            <v>Beynost</v>
          </cell>
          <cell r="B72" t="str">
            <v>ASSAINISSEMENT</v>
          </cell>
          <cell r="C72">
            <v>31153</v>
          </cell>
          <cell r="D72">
            <v>2009</v>
          </cell>
          <cell r="E72" t="str">
            <v>Consommation</v>
          </cell>
          <cell r="F72">
            <v>0.344</v>
          </cell>
          <cell r="G72">
            <v>1.2957103</v>
          </cell>
          <cell r="H72">
            <v>0.4457</v>
          </cell>
          <cell r="I72">
            <v>0.0427</v>
          </cell>
          <cell r="K72">
            <v>0.13</v>
          </cell>
          <cell r="Q72">
            <v>209</v>
          </cell>
          <cell r="R72">
            <v>2.4343199999998788E-05</v>
          </cell>
          <cell r="S72">
            <v>120</v>
          </cell>
          <cell r="T72" t="str">
            <v>C</v>
          </cell>
          <cell r="V72" t="str">
            <v>AIN</v>
          </cell>
        </row>
        <row r="73">
          <cell r="A73" t="str">
            <v>Beynost</v>
          </cell>
          <cell r="B73" t="str">
            <v>ASSAINISSEMENT</v>
          </cell>
          <cell r="C73">
            <v>31153</v>
          </cell>
          <cell r="D73">
            <v>2009</v>
          </cell>
          <cell r="E73" t="str">
            <v>TVA</v>
          </cell>
          <cell r="F73">
            <v>11.42</v>
          </cell>
          <cell r="G73">
            <v>1.2587502</v>
          </cell>
          <cell r="H73">
            <v>14.38</v>
          </cell>
          <cell r="I73">
            <v>4.58</v>
          </cell>
          <cell r="J73">
            <v>0.055</v>
          </cell>
          <cell r="L73" t="str">
            <v>Les tarifs annoncés dans le RADE 2007 étaient ceux de l'actualisation de juillet (tarifs connus), ceux proposés aussi sont de l'actualisation de janvier (tarifs applicables)</v>
          </cell>
          <cell r="Q73">
            <v>209</v>
          </cell>
          <cell r="R73">
            <v>0</v>
          </cell>
          <cell r="S73">
            <v>1</v>
          </cell>
          <cell r="T73" t="str">
            <v>A</v>
          </cell>
          <cell r="U73" t="str">
            <v>transmis à CJ le 01.04</v>
          </cell>
          <cell r="V73" t="str">
            <v>AIN</v>
          </cell>
        </row>
        <row r="74">
          <cell r="A74" t="str">
            <v>Beynost</v>
          </cell>
          <cell r="B74" t="str">
            <v>ASSAINISSEMENT</v>
          </cell>
          <cell r="C74">
            <v>31153</v>
          </cell>
          <cell r="D74">
            <v>2009</v>
          </cell>
          <cell r="E74" t="str">
            <v>Redevance de modernisation des réseaux de collecte.</v>
          </cell>
          <cell r="F74">
            <v>0.13</v>
          </cell>
          <cell r="G74">
            <v>1.2587502</v>
          </cell>
          <cell r="H74">
            <v>0.433</v>
          </cell>
          <cell r="I74">
            <v>0.0427</v>
          </cell>
          <cell r="K74">
            <v>0.13</v>
          </cell>
          <cell r="Q74">
            <v>209</v>
          </cell>
          <cell r="R74">
            <v>0</v>
          </cell>
          <cell r="S74">
            <v>120</v>
          </cell>
          <cell r="T74" t="str">
            <v>C</v>
          </cell>
          <cell r="U74" t="str">
            <v>transmis à CJ le 01.04</v>
          </cell>
          <cell r="V74" t="str">
            <v>AIN</v>
          </cell>
        </row>
        <row r="75">
          <cell r="A75" t="str">
            <v>Beynost</v>
          </cell>
          <cell r="B75" t="str">
            <v>ASSAINISSEMENT</v>
          </cell>
          <cell r="C75">
            <v>31153</v>
          </cell>
          <cell r="D75">
            <v>2008</v>
          </cell>
          <cell r="E75" t="str">
            <v>Prime fixe annuelle collecte</v>
          </cell>
          <cell r="F75">
            <v>3.82</v>
          </cell>
          <cell r="G75">
            <v>1.26644382</v>
          </cell>
          <cell r="H75">
            <v>4.84</v>
          </cell>
          <cell r="I75">
            <v>21.88</v>
          </cell>
          <cell r="J75">
            <v>0.055</v>
          </cell>
          <cell r="Q75">
            <v>208</v>
          </cell>
          <cell r="R75">
            <v>-0.0021846075999993886</v>
          </cell>
          <cell r="S75">
            <v>1</v>
          </cell>
          <cell r="T75" t="str">
            <v>A</v>
          </cell>
          <cell r="U75" t="str">
            <v>transmis à CJ le 01.04</v>
          </cell>
          <cell r="V75" t="str">
            <v>AIN</v>
          </cell>
        </row>
        <row r="76">
          <cell r="A76" t="str">
            <v>Beynost</v>
          </cell>
          <cell r="B76" t="str">
            <v>ASSAINISSEMENT</v>
          </cell>
          <cell r="C76">
            <v>31153</v>
          </cell>
          <cell r="D76">
            <v>2008</v>
          </cell>
          <cell r="E76" t="str">
            <v>Consommation</v>
          </cell>
          <cell r="F76">
            <v>0.0716</v>
          </cell>
          <cell r="G76">
            <v>1.26644382</v>
          </cell>
          <cell r="H76">
            <v>0.0907</v>
          </cell>
          <cell r="I76">
            <v>0.4594</v>
          </cell>
          <cell r="K76">
            <v>0.13</v>
          </cell>
          <cell r="Q76">
            <v>208</v>
          </cell>
          <cell r="R76">
            <v>-2.262248800000144E-05</v>
          </cell>
          <cell r="S76">
            <v>120</v>
          </cell>
          <cell r="T76" t="str">
            <v>C</v>
          </cell>
          <cell r="U76" t="str">
            <v>transmis à CJ le 01.04</v>
          </cell>
          <cell r="V76" t="str">
            <v>AIN</v>
          </cell>
        </row>
        <row r="77">
          <cell r="A77" t="str">
            <v>Beynost</v>
          </cell>
          <cell r="B77" t="str">
            <v>ASSAINISSEMENT</v>
          </cell>
          <cell r="C77">
            <v>31153</v>
          </cell>
          <cell r="D77">
            <v>2008</v>
          </cell>
          <cell r="E77" t="str">
            <v>Prime fixe annuelle traitement</v>
          </cell>
          <cell r="F77">
            <v>11.42</v>
          </cell>
          <cell r="G77">
            <v>1.2587502</v>
          </cell>
          <cell r="H77">
            <v>14.38</v>
          </cell>
          <cell r="I77">
            <v>4.58</v>
          </cell>
          <cell r="L77" t="str">
            <v>Les tarifs annoncés dans le RADE 2007 étaient ceux de l'actualisation de juillet (tarifs connus), ceux proposés aussi sont de l'actualisation de janvier (tarifs applicables)</v>
          </cell>
          <cell r="Q77">
            <v>208</v>
          </cell>
          <cell r="R77">
            <v>-0.00507271600000081</v>
          </cell>
          <cell r="S77">
            <v>1</v>
          </cell>
          <cell r="T77" t="str">
            <v>A</v>
          </cell>
          <cell r="U77" t="str">
            <v>transmis à CJ le 01.04</v>
          </cell>
          <cell r="V77" t="str">
            <v>AIN</v>
          </cell>
        </row>
        <row r="78">
          <cell r="A78" t="str">
            <v>Beynost</v>
          </cell>
          <cell r="B78" t="str">
            <v>ASSAINISSEMENT</v>
          </cell>
          <cell r="C78">
            <v>31153</v>
          </cell>
          <cell r="D78">
            <v>2008</v>
          </cell>
          <cell r="E78" t="str">
            <v>Consommation</v>
          </cell>
          <cell r="F78">
            <v>0.344</v>
          </cell>
          <cell r="G78">
            <v>1.2587502</v>
          </cell>
          <cell r="H78">
            <v>0.433</v>
          </cell>
          <cell r="I78">
            <v>0.0427</v>
          </cell>
          <cell r="Q78">
            <v>208</v>
          </cell>
          <cell r="R78">
            <v>1.0068799999929379E-05</v>
          </cell>
          <cell r="S78">
            <v>120</v>
          </cell>
          <cell r="T78" t="str">
            <v>C</v>
          </cell>
          <cell r="U78" t="str">
            <v>transmis à CJ le 01.04</v>
          </cell>
          <cell r="V78" t="str">
            <v>AIN</v>
          </cell>
        </row>
        <row r="79">
          <cell r="A79" t="str">
            <v>Beynost</v>
          </cell>
          <cell r="B79" t="str">
            <v>ASSAINISSEMENT</v>
          </cell>
          <cell r="C79">
            <v>31153</v>
          </cell>
          <cell r="D79">
            <v>2008</v>
          </cell>
          <cell r="E79" t="str">
            <v>TVA</v>
          </cell>
          <cell r="F79">
            <v>11.42</v>
          </cell>
          <cell r="H79">
            <v>13.9</v>
          </cell>
          <cell r="I79">
            <v>4.58</v>
          </cell>
          <cell r="J79">
            <v>0.055</v>
          </cell>
          <cell r="Q79">
            <v>208</v>
          </cell>
          <cell r="R79">
            <v>0</v>
          </cell>
          <cell r="S79">
            <v>1</v>
          </cell>
          <cell r="T79" t="str">
            <v>A</v>
          </cell>
          <cell r="U79" t="str">
            <v>transmis à CJ le 01.04</v>
          </cell>
          <cell r="V79" t="str">
            <v>AIN</v>
          </cell>
        </row>
        <row r="80">
          <cell r="A80" t="str">
            <v>Beynost</v>
          </cell>
          <cell r="B80" t="str">
            <v>ASSAINISSEMENT</v>
          </cell>
          <cell r="C80">
            <v>31153</v>
          </cell>
          <cell r="D80">
            <v>2008</v>
          </cell>
          <cell r="E80" t="str">
            <v>Redevance de modernisation des réseaux de collecte.</v>
          </cell>
          <cell r="F80">
            <v>0.13</v>
          </cell>
          <cell r="H80">
            <v>0.3785</v>
          </cell>
          <cell r="I80">
            <v>0.0427</v>
          </cell>
          <cell r="K80">
            <v>0.13</v>
          </cell>
          <cell r="Q80">
            <v>208</v>
          </cell>
          <cell r="R80">
            <v>0</v>
          </cell>
          <cell r="S80">
            <v>120</v>
          </cell>
          <cell r="T80" t="str">
            <v>C</v>
          </cell>
          <cell r="U80" t="str">
            <v>transmis à CJ le 01.04</v>
          </cell>
          <cell r="V80" t="str">
            <v>AIN</v>
          </cell>
        </row>
        <row r="81">
          <cell r="A81" t="str">
            <v>Beynost</v>
          </cell>
          <cell r="B81" t="str">
            <v>ASSAINISSEMENT</v>
          </cell>
          <cell r="C81">
            <v>31153</v>
          </cell>
          <cell r="D81">
            <v>2007</v>
          </cell>
          <cell r="E81" t="str">
            <v>Prime fixe annuelle collecte</v>
          </cell>
          <cell r="F81">
            <v>3.82</v>
          </cell>
          <cell r="G81">
            <v>1.2345752</v>
          </cell>
          <cell r="H81">
            <v>4.68</v>
          </cell>
          <cell r="I81">
            <v>21.88</v>
          </cell>
          <cell r="J81">
            <v>0.055</v>
          </cell>
          <cell r="L81" t="str">
            <v>Les tarifs annoncés dans le RADE 2007 étaient ceux de l'actualisation de juillet (tarifs connus), ceux proposés aussi sont de l'actualisation de janvier (tarifs applicables)</v>
          </cell>
          <cell r="Q81">
            <v>207</v>
          </cell>
          <cell r="R81">
            <v>-4.68</v>
          </cell>
          <cell r="S81">
            <v>1</v>
          </cell>
          <cell r="T81" t="str">
            <v>A</v>
          </cell>
          <cell r="U81" t="str">
            <v>transmis à CJ le 01.04</v>
          </cell>
          <cell r="V81" t="str">
            <v>AIN</v>
          </cell>
        </row>
        <row r="82">
          <cell r="A82" t="str">
            <v>Beynost</v>
          </cell>
          <cell r="B82" t="str">
            <v>ASSAINISSEMENT</v>
          </cell>
          <cell r="C82">
            <v>31153</v>
          </cell>
          <cell r="D82">
            <v>2007</v>
          </cell>
          <cell r="E82" t="str">
            <v>Consommation</v>
          </cell>
          <cell r="F82">
            <v>0.0716</v>
          </cell>
          <cell r="G82">
            <v>1.2345752</v>
          </cell>
          <cell r="H82">
            <v>0.0878</v>
          </cell>
          <cell r="I82">
            <v>0.4594</v>
          </cell>
          <cell r="K82">
            <v>0.13</v>
          </cell>
          <cell r="Q82">
            <v>207</v>
          </cell>
          <cell r="R82">
            <v>-0.0878</v>
          </cell>
          <cell r="S82">
            <v>120</v>
          </cell>
          <cell r="T82" t="str">
            <v>C</v>
          </cell>
          <cell r="U82" t="str">
            <v>transmis à CJ le 01.04</v>
          </cell>
          <cell r="V82" t="str">
            <v>AIN</v>
          </cell>
        </row>
        <row r="83">
          <cell r="A83" t="str">
            <v>Beynost</v>
          </cell>
          <cell r="B83" t="str">
            <v>ASSAINISSEMENT</v>
          </cell>
          <cell r="C83">
            <v>31153</v>
          </cell>
          <cell r="D83">
            <v>2007</v>
          </cell>
          <cell r="E83" t="str">
            <v>Prime fixe annuelle traitement</v>
          </cell>
          <cell r="F83">
            <v>11.42</v>
          </cell>
          <cell r="H83">
            <v>13.9</v>
          </cell>
          <cell r="I83">
            <v>4.58</v>
          </cell>
          <cell r="J83">
            <v>0.055</v>
          </cell>
          <cell r="L83" t="str">
            <v>Les tarifs annoncés dans le RADE 2007 étaient ceux de l'actualisation de juillet (tarifs connus), ceux proposés aussi sont de l'actualisation de janvier (tarifs applicables)</v>
          </cell>
          <cell r="Q83">
            <v>207</v>
          </cell>
          <cell r="R83">
            <v>-13.9</v>
          </cell>
          <cell r="S83">
            <v>1</v>
          </cell>
          <cell r="T83" t="str">
            <v>A</v>
          </cell>
          <cell r="U83" t="str">
            <v>transmis à CJ le 01.04</v>
          </cell>
          <cell r="V83" t="str">
            <v>AIN</v>
          </cell>
        </row>
        <row r="84">
          <cell r="A84" t="str">
            <v>Beynost</v>
          </cell>
          <cell r="B84" t="str">
            <v>ASSAINISSEMENT</v>
          </cell>
          <cell r="C84">
            <v>31153</v>
          </cell>
          <cell r="D84">
            <v>2007</v>
          </cell>
          <cell r="E84" t="str">
            <v>Consommation</v>
          </cell>
          <cell r="F84">
            <v>0.311</v>
          </cell>
          <cell r="H84">
            <v>0.3785</v>
          </cell>
          <cell r="I84">
            <v>0.0427</v>
          </cell>
          <cell r="K84">
            <v>0.13</v>
          </cell>
          <cell r="Q84">
            <v>207</v>
          </cell>
          <cell r="R84">
            <v>-0.3785</v>
          </cell>
          <cell r="S84">
            <v>120</v>
          </cell>
          <cell r="T84" t="str">
            <v>C</v>
          </cell>
          <cell r="U84" t="str">
            <v>transmis à CJ le 01.04</v>
          </cell>
          <cell r="V84" t="str">
            <v>AIN</v>
          </cell>
        </row>
        <row r="85">
          <cell r="A85" t="str">
            <v>Beynost</v>
          </cell>
          <cell r="B85" t="str">
            <v>ASSAINISSEMENT</v>
          </cell>
          <cell r="C85">
            <v>31153</v>
          </cell>
          <cell r="D85">
            <v>2007</v>
          </cell>
          <cell r="E85" t="str">
            <v>TVA</v>
          </cell>
          <cell r="F85">
            <v>10.68</v>
          </cell>
          <cell r="G85">
            <v>1.2082711</v>
          </cell>
          <cell r="H85">
            <v>22.46</v>
          </cell>
          <cell r="I85">
            <v>7.76</v>
          </cell>
          <cell r="J85">
            <v>0.055</v>
          </cell>
          <cell r="K85" t="str">
            <v> </v>
          </cell>
          <cell r="L85" t="str">
            <v>Les tarifs annoncés dans le RADE 2007 étaient ceux de l'actualisation de juillet (tarifs connus), ceux proposés aussi sont de l'actualisation de janvier (tarifs applicables)</v>
          </cell>
          <cell r="Q85">
            <v>207</v>
          </cell>
          <cell r="R85">
            <v>0</v>
          </cell>
          <cell r="S85">
            <v>1</v>
          </cell>
          <cell r="T85" t="str">
            <v>A</v>
          </cell>
          <cell r="U85" t="str">
            <v>transmis à CJ le 01.04</v>
          </cell>
          <cell r="V85" t="str">
            <v>AIN</v>
          </cell>
        </row>
        <row r="86">
          <cell r="A86" t="str">
            <v>Beynost</v>
          </cell>
          <cell r="B86" t="str">
            <v>ASSAINISSEMENT</v>
          </cell>
          <cell r="C86">
            <v>31153</v>
          </cell>
          <cell r="D86">
            <v>2007</v>
          </cell>
          <cell r="E86" t="str">
            <v>Redevance de modernisation des réseaux de collecte.</v>
          </cell>
          <cell r="F86">
            <v>0.13</v>
          </cell>
          <cell r="G86">
            <v>1.2082711</v>
          </cell>
          <cell r="H86">
            <v>0.104</v>
          </cell>
          <cell r="I86">
            <v>0.7</v>
          </cell>
          <cell r="J86" t="str">
            <v> </v>
          </cell>
          <cell r="K86">
            <v>0.13</v>
          </cell>
          <cell r="L86" t="str">
            <v>Les tarifs annoncés dans le RADE 2007 étaient ceux de l'actualisation de juillet (tarifs connus), ceux proposés aussi sont de l'actualisation de janvier (tarifs applicables)</v>
          </cell>
          <cell r="Q86">
            <v>207</v>
          </cell>
          <cell r="R86">
            <v>0</v>
          </cell>
          <cell r="S86">
            <v>120</v>
          </cell>
          <cell r="T86" t="str">
            <v>C</v>
          </cell>
          <cell r="U86" t="str">
            <v>transmis à CJ le 01.04</v>
          </cell>
          <cell r="V86" t="str">
            <v>AIN</v>
          </cell>
        </row>
        <row r="87">
          <cell r="A87" t="str">
            <v>Blace</v>
          </cell>
          <cell r="B87" t="str">
            <v>ASSAINISSEMENT</v>
          </cell>
          <cell r="C87">
            <v>15503</v>
          </cell>
          <cell r="D87" t="str">
            <v>2007 RAD</v>
          </cell>
          <cell r="E87" t="str">
            <v>Prime fixe annuelle </v>
          </cell>
          <cell r="F87">
            <v>10.68</v>
          </cell>
          <cell r="G87">
            <v>1.2345752</v>
          </cell>
          <cell r="H87">
            <v>12.6</v>
          </cell>
          <cell r="I87">
            <v>40</v>
          </cell>
          <cell r="J87" t="str">
            <v> </v>
          </cell>
          <cell r="K87" t="str">
            <v> </v>
          </cell>
          <cell r="L87" t="str">
            <v>Les tarifs annoncés dans le RADE 2007 étaient ceux de l'actualisation de juillet (tarifs connus), ceux proposés aussi sont de l'actualisation de janvier (tarifs applicables)</v>
          </cell>
          <cell r="Q87">
            <v>207</v>
          </cell>
          <cell r="R87">
            <v>-12.6</v>
          </cell>
          <cell r="S87">
            <v>1</v>
          </cell>
          <cell r="T87" t="str">
            <v>A</v>
          </cell>
          <cell r="U87" t="str">
            <v>transmis à CJ le 01.04</v>
          </cell>
          <cell r="V87" t="str">
            <v>NORD RHONE</v>
          </cell>
        </row>
        <row r="88">
          <cell r="A88" t="str">
            <v>Blace</v>
          </cell>
          <cell r="B88" t="str">
            <v>ASSAINISSEMENT</v>
          </cell>
          <cell r="C88">
            <v>15503</v>
          </cell>
          <cell r="D88" t="str">
            <v>2007 RAD</v>
          </cell>
          <cell r="E88" t="str">
            <v>Consommation </v>
          </cell>
          <cell r="F88">
            <v>0.3628</v>
          </cell>
          <cell r="G88">
            <v>1.2345752</v>
          </cell>
          <cell r="H88">
            <v>0.4281</v>
          </cell>
          <cell r="I88">
            <v>0.7</v>
          </cell>
          <cell r="J88">
            <v>0.055</v>
          </cell>
          <cell r="K88" t="str">
            <v> </v>
          </cell>
          <cell r="L88" t="str">
            <v>Les tarifs annoncés dans le RADE 2007 étaient ceux de l'actualisation de juillet (tarifs connus), ceux proposés aussi sont de l'actualisation de janvier (tarifs applicables)</v>
          </cell>
          <cell r="Q88">
            <v>207</v>
          </cell>
          <cell r="R88">
            <v>-0.4281</v>
          </cell>
          <cell r="S88">
            <v>120</v>
          </cell>
          <cell r="T88" t="str">
            <v>C</v>
          </cell>
          <cell r="U88" t="str">
            <v>transmis à CJ le 01.04</v>
          </cell>
          <cell r="V88" t="str">
            <v>NORD RHONE</v>
          </cell>
        </row>
        <row r="89">
          <cell r="A89" t="str">
            <v>Blace</v>
          </cell>
          <cell r="B89" t="str">
            <v>ASSAINISSEMENT</v>
          </cell>
          <cell r="C89">
            <v>15503</v>
          </cell>
          <cell r="D89" t="str">
            <v>2007 RAD</v>
          </cell>
          <cell r="E89" t="str">
            <v>TVA</v>
          </cell>
          <cell r="F89">
            <v>22.38</v>
          </cell>
          <cell r="H89">
            <v>22.46</v>
          </cell>
          <cell r="I89">
            <v>7.76</v>
          </cell>
          <cell r="J89">
            <v>0.055</v>
          </cell>
          <cell r="K89">
            <v>0.13</v>
          </cell>
          <cell r="L89" t="str">
            <v>Les tarifs annoncés dans le RADE 2007 étaient ceux de l'actualisation de juillet (tarifs connus), ceux proposés aussi sont de l'actualisation de janvier (tarifs applicables)</v>
          </cell>
          <cell r="Q89">
            <v>207</v>
          </cell>
          <cell r="R89">
            <v>0</v>
          </cell>
          <cell r="S89">
            <v>120</v>
          </cell>
          <cell r="T89" t="str">
            <v>A</v>
          </cell>
          <cell r="U89" t="str">
            <v>transmis à CJ le 01.04</v>
          </cell>
          <cell r="V89" t="str">
            <v>NORD RHONE</v>
          </cell>
        </row>
        <row r="90">
          <cell r="A90" t="str">
            <v>Blace</v>
          </cell>
          <cell r="B90" t="str">
            <v>ASSAINISSEMENT</v>
          </cell>
          <cell r="C90">
            <v>15503</v>
          </cell>
          <cell r="D90" t="str">
            <v>2007 RAD</v>
          </cell>
          <cell r="E90" t="str">
            <v>Redevance de modernisation des réseaux de collecte.</v>
          </cell>
          <cell r="F90">
            <v>0.1034</v>
          </cell>
          <cell r="G90">
            <v>1.0791366</v>
          </cell>
          <cell r="H90">
            <v>0.104</v>
          </cell>
          <cell r="I90">
            <v>0.7</v>
          </cell>
          <cell r="J90" t="str">
            <v> </v>
          </cell>
          <cell r="K90">
            <v>0.13</v>
          </cell>
          <cell r="L90" t="str">
            <v>Les tarifs annoncés dans le RADE 2007 étaient ceux de l'actualisation de juillet (tarifs connus), ceux proposés aussi sont de l'actualisation de janvier (tarifs applicables)</v>
          </cell>
          <cell r="Q90">
            <v>207</v>
          </cell>
          <cell r="R90">
            <v>0</v>
          </cell>
          <cell r="S90">
            <v>120</v>
          </cell>
          <cell r="T90" t="str">
            <v>A</v>
          </cell>
          <cell r="U90" t="str">
            <v>transmis à CJ le 01.04</v>
          </cell>
          <cell r="V90" t="str">
            <v>NORD RHONE</v>
          </cell>
        </row>
        <row r="91">
          <cell r="A91" t="str">
            <v>Blace</v>
          </cell>
          <cell r="B91" t="str">
            <v>ASSAINISSEMENT</v>
          </cell>
          <cell r="C91">
            <v>15503</v>
          </cell>
          <cell r="D91">
            <v>2008</v>
          </cell>
          <cell r="E91" t="str">
            <v>Prime fixe annuelle </v>
          </cell>
          <cell r="F91">
            <v>10.68</v>
          </cell>
          <cell r="G91">
            <v>1.2345752</v>
          </cell>
          <cell r="H91">
            <v>13.18</v>
          </cell>
          <cell r="I91">
            <v>40</v>
          </cell>
          <cell r="J91" t="str">
            <v> </v>
          </cell>
          <cell r="K91" t="str">
            <v> </v>
          </cell>
          <cell r="L91" t="str">
            <v>Les tarifs annoncés dans le RADE 2007 étaient ceux de l'actualisation de juillet (tarifs connus), ceux proposés aussi sont de l'actualisation de janvier (tarifs applicables)</v>
          </cell>
          <cell r="Q91">
            <v>109</v>
          </cell>
          <cell r="R91">
            <v>0.0052631360000017224</v>
          </cell>
          <cell r="S91">
            <v>1</v>
          </cell>
          <cell r="T91" t="str">
            <v>A</v>
          </cell>
          <cell r="U91" t="str">
            <v>transmis à CJ le 01.04</v>
          </cell>
          <cell r="V91" t="str">
            <v>NORD RHONE</v>
          </cell>
        </row>
        <row r="92">
          <cell r="A92" t="str">
            <v>Blace</v>
          </cell>
          <cell r="B92" t="str">
            <v>ASSAINISSEMENT</v>
          </cell>
          <cell r="C92">
            <v>15503</v>
          </cell>
          <cell r="D92">
            <v>2008</v>
          </cell>
          <cell r="E92" t="str">
            <v>Consommation </v>
          </cell>
          <cell r="F92">
            <v>0.3628</v>
          </cell>
          <cell r="G92">
            <v>1.2345752</v>
          </cell>
          <cell r="H92">
            <v>0.4479</v>
          </cell>
          <cell r="I92">
            <v>0.7</v>
          </cell>
          <cell r="J92" t="str">
            <v> </v>
          </cell>
          <cell r="K92" t="str">
            <v> </v>
          </cell>
          <cell r="L92" t="str">
            <v>Les tarifs annoncés dans le RADE 2007 étaient ceux de l'actualisation de juillet (tarifs connus), ceux proposés aussi sont de l'actualisation de janvier (tarifs applicables)</v>
          </cell>
          <cell r="Q92">
            <v>109</v>
          </cell>
          <cell r="R92">
            <v>3.882560000001423E-06</v>
          </cell>
          <cell r="S92">
            <v>120</v>
          </cell>
          <cell r="T92" t="str">
            <v>C</v>
          </cell>
          <cell r="U92" t="str">
            <v>transmis à CJ le 01.04</v>
          </cell>
          <cell r="V92" t="str">
            <v>NORD RHONE</v>
          </cell>
        </row>
        <row r="93">
          <cell r="A93" t="str">
            <v>Blace</v>
          </cell>
          <cell r="B93" t="str">
            <v>ASSAINISSEMENT</v>
          </cell>
          <cell r="C93">
            <v>15503</v>
          </cell>
          <cell r="D93">
            <v>2008</v>
          </cell>
          <cell r="E93" t="str">
            <v>TVA</v>
          </cell>
          <cell r="J93">
            <v>0.055</v>
          </cell>
          <cell r="K93">
            <v>0.13</v>
          </cell>
          <cell r="L93" t="str">
            <v>Les tarifs annoncés dans le RADE 2007 étaient ceux de l'actualisation de juillet (tarifs connus), ceux proposés aussi sont de l'actualisation de janvier (tarifs applicables)</v>
          </cell>
          <cell r="Q93">
            <v>109</v>
          </cell>
          <cell r="R93">
            <v>0</v>
          </cell>
          <cell r="S93">
            <v>120</v>
          </cell>
          <cell r="U93" t="str">
            <v>transmis à CJ le 01.04</v>
          </cell>
          <cell r="V93" t="str">
            <v>NORD RHONE</v>
          </cell>
        </row>
        <row r="94">
          <cell r="A94" t="str">
            <v>Blace</v>
          </cell>
          <cell r="B94" t="str">
            <v>ASSAINISSEMENT</v>
          </cell>
          <cell r="C94">
            <v>15503</v>
          </cell>
          <cell r="D94">
            <v>2008</v>
          </cell>
          <cell r="E94" t="str">
            <v>Redevance de modernisation des réseaux de collecte.</v>
          </cell>
          <cell r="F94">
            <v>22.38</v>
          </cell>
          <cell r="G94">
            <v>1.0791366</v>
          </cell>
          <cell r="H94">
            <v>24.16</v>
          </cell>
          <cell r="I94">
            <v>7.76</v>
          </cell>
          <cell r="J94" t="str">
            <v> </v>
          </cell>
          <cell r="K94">
            <v>0.13</v>
          </cell>
          <cell r="L94" t="str">
            <v>Les tarifs annoncés dans le RADE 2007 étaient ceux de l'actualisation de juillet (tarifs connus), ceux proposés aussi sont de l'actualisation de janvier (tarifs applicables)</v>
          </cell>
          <cell r="Q94">
            <v>109</v>
          </cell>
          <cell r="R94">
            <v>0</v>
          </cell>
          <cell r="S94">
            <v>120</v>
          </cell>
          <cell r="T94" t="str">
            <v>A</v>
          </cell>
          <cell r="U94" t="str">
            <v>transmis à CJ le 01.04</v>
          </cell>
          <cell r="V94" t="str">
            <v>NORD RHONE</v>
          </cell>
        </row>
        <row r="95">
          <cell r="A95" t="str">
            <v>Blace</v>
          </cell>
          <cell r="B95" t="str">
            <v>ASSAINISSEMENT</v>
          </cell>
          <cell r="C95">
            <v>15503</v>
          </cell>
          <cell r="D95">
            <v>2007</v>
          </cell>
          <cell r="E95" t="str">
            <v>Prime fixe annuelle </v>
          </cell>
          <cell r="F95">
            <v>10.68</v>
          </cell>
          <cell r="G95">
            <v>1.2082711</v>
          </cell>
          <cell r="H95">
            <v>12.9</v>
          </cell>
          <cell r="I95">
            <v>40</v>
          </cell>
          <cell r="J95" t="str">
            <v> </v>
          </cell>
          <cell r="K95" t="str">
            <v> </v>
          </cell>
          <cell r="L95" t="str">
            <v>Les tarifs annoncés dans le RADE 2007 étaient ceux de l'actualisation de juillet (tarifs connus), ceux proposés aussi sont de l'actualisation de janvier (tarifs applicables)</v>
          </cell>
          <cell r="Q95">
            <v>108</v>
          </cell>
          <cell r="R95">
            <v>0.004335347999997907</v>
          </cell>
          <cell r="S95">
            <v>1</v>
          </cell>
          <cell r="T95" t="str">
            <v>A</v>
          </cell>
          <cell r="U95" t="str">
            <v>transmis à CJ le 01.04</v>
          </cell>
          <cell r="V95" t="str">
            <v>NORD RHONE</v>
          </cell>
        </row>
        <row r="96">
          <cell r="A96" t="str">
            <v>Blace</v>
          </cell>
          <cell r="B96" t="str">
            <v>ASSAINISSEMENT</v>
          </cell>
          <cell r="C96">
            <v>15503</v>
          </cell>
          <cell r="D96">
            <v>2007</v>
          </cell>
          <cell r="E96" t="str">
            <v>Consommation </v>
          </cell>
          <cell r="F96">
            <v>0.3628</v>
          </cell>
          <cell r="G96">
            <v>1.2082711</v>
          </cell>
          <cell r="H96">
            <v>0.4384</v>
          </cell>
          <cell r="I96">
            <v>0.7</v>
          </cell>
          <cell r="J96" t="str">
            <v> </v>
          </cell>
          <cell r="K96" t="str">
            <v> </v>
          </cell>
          <cell r="L96" t="str">
            <v>Les tarifs annoncés dans le RADE 2007 étaient ceux de l'actualisation de juillet (tarifs connus), ceux proposés aussi sont de l'actualisation de janvier (tarifs applicables)</v>
          </cell>
          <cell r="Q96">
            <v>108</v>
          </cell>
          <cell r="R96">
            <v>-3.924492000001445E-05</v>
          </cell>
          <cell r="S96">
            <v>120</v>
          </cell>
          <cell r="T96" t="str">
            <v>C</v>
          </cell>
          <cell r="U96" t="str">
            <v>transmis à CJ le 01.04</v>
          </cell>
          <cell r="V96" t="str">
            <v>NORD RHONE</v>
          </cell>
        </row>
        <row r="97">
          <cell r="A97" t="str">
            <v>Blace</v>
          </cell>
          <cell r="B97" t="str">
            <v>ASSAINISSEMENT</v>
          </cell>
          <cell r="C97">
            <v>15503</v>
          </cell>
          <cell r="D97">
            <v>2007</v>
          </cell>
          <cell r="E97" t="str">
            <v>TVA</v>
          </cell>
          <cell r="F97">
            <v>0.5283</v>
          </cell>
          <cell r="H97">
            <v>0.5819</v>
          </cell>
          <cell r="J97">
            <v>0.055</v>
          </cell>
          <cell r="K97" t="str">
            <v> </v>
          </cell>
          <cell r="L97" t="str">
            <v>Les tarifs annoncés dans le RADE 2007 étaient ceux de l'actualisation de juillet (tarifs connus), ceux proposés aussi sont de l'actualisation de janvier (tarifs applicables)</v>
          </cell>
          <cell r="Q97">
            <v>108</v>
          </cell>
          <cell r="R97">
            <v>0</v>
          </cell>
          <cell r="S97">
            <v>120</v>
          </cell>
          <cell r="T97" t="str">
            <v>C</v>
          </cell>
          <cell r="U97" t="str">
            <v>transmis à CJ le 01.04</v>
          </cell>
          <cell r="V97" t="str">
            <v>NORD RHONE</v>
          </cell>
        </row>
        <row r="98">
          <cell r="A98" t="str">
            <v>Blace</v>
          </cell>
          <cell r="B98" t="str">
            <v>ASSAINISSEMENT</v>
          </cell>
          <cell r="C98">
            <v>15503</v>
          </cell>
          <cell r="D98">
            <v>2007</v>
          </cell>
          <cell r="E98" t="str">
            <v>Redevance de modernisation des réseaux de collecte.</v>
          </cell>
          <cell r="J98">
            <v>0.055</v>
          </cell>
          <cell r="K98">
            <v>0.13</v>
          </cell>
          <cell r="L98" t="str">
            <v>Les tarifs annoncés dans le RADE 2007 étaient ceux de l'actualisation de juillet (tarifs connus), ceux proposés aussi sont de l'actualisation de janvier (tarifs applicables)</v>
          </cell>
          <cell r="Q98">
            <v>108</v>
          </cell>
          <cell r="R98">
            <v>0</v>
          </cell>
          <cell r="S98">
            <v>120</v>
          </cell>
          <cell r="U98" t="str">
            <v>transmis à CJ le 01.04</v>
          </cell>
          <cell r="V98" t="str">
            <v>NORD RHONE</v>
          </cell>
        </row>
        <row r="99">
          <cell r="A99" t="str">
            <v>Brignais</v>
          </cell>
          <cell r="B99" t="str">
            <v>ASSAINISSEMENT</v>
          </cell>
          <cell r="C99">
            <v>501</v>
          </cell>
          <cell r="D99" t="str">
            <v>2007 RAD</v>
          </cell>
          <cell r="E99" t="str">
            <v>Prime fixe annuelle </v>
          </cell>
          <cell r="F99">
            <v>22.38</v>
          </cell>
          <cell r="H99">
            <v>22.46</v>
          </cell>
          <cell r="I99">
            <v>7.76</v>
          </cell>
          <cell r="J99" t="str">
            <v> </v>
          </cell>
          <cell r="K99" t="str">
            <v> </v>
          </cell>
          <cell r="L99" t="str">
            <v>Les tarifs annoncés dans le RADE 2007 étaient ceux de l'actualisation de juillet (tarifs connus), ceux proposés aussi sont de l'actualisation de janvier (tarifs applicables)</v>
          </cell>
          <cell r="Q99">
            <v>108</v>
          </cell>
          <cell r="S99">
            <v>1</v>
          </cell>
          <cell r="T99" t="str">
            <v>A</v>
          </cell>
          <cell r="V99" t="str">
            <v>SUD RHONE</v>
          </cell>
        </row>
        <row r="100">
          <cell r="A100" t="str">
            <v>Brignais</v>
          </cell>
          <cell r="B100" t="str">
            <v>ASSAINISSEMENT</v>
          </cell>
          <cell r="C100">
            <v>501</v>
          </cell>
          <cell r="D100" t="str">
            <v>2007 RAD</v>
          </cell>
          <cell r="E100" t="str">
            <v>Consommation</v>
          </cell>
          <cell r="F100">
            <v>0.1034</v>
          </cell>
          <cell r="G100">
            <v>1.0791366</v>
          </cell>
          <cell r="H100">
            <v>0.104</v>
          </cell>
          <cell r="I100">
            <v>0.7</v>
          </cell>
          <cell r="J100" t="str">
            <v> </v>
          </cell>
          <cell r="K100" t="str">
            <v> </v>
          </cell>
          <cell r="L100" t="str">
            <v>Les tarifs annoncés dans le RADE 2007 étaient ceux de l'actualisation de juillet (tarifs connus), ceux proposés aussi sont de l'actualisation de janvier (tarifs applicables)</v>
          </cell>
          <cell r="Q100">
            <v>108</v>
          </cell>
          <cell r="S100">
            <v>120</v>
          </cell>
          <cell r="T100" t="str">
            <v>C</v>
          </cell>
          <cell r="V100" t="str">
            <v>SUD RHONE</v>
          </cell>
        </row>
        <row r="101">
          <cell r="A101" t="str">
            <v>Brignais</v>
          </cell>
          <cell r="B101" t="str">
            <v>ASSAINISSEMENT</v>
          </cell>
          <cell r="C101">
            <v>501</v>
          </cell>
          <cell r="D101" t="str">
            <v>2007 RAD</v>
          </cell>
          <cell r="E101" t="str">
            <v>Consommation SYSEG</v>
          </cell>
          <cell r="F101">
            <v>0.5283</v>
          </cell>
          <cell r="G101">
            <v>1.0423635</v>
          </cell>
          <cell r="H101">
            <v>0.5819</v>
          </cell>
          <cell r="I101">
            <v>0.7</v>
          </cell>
          <cell r="J101" t="str">
            <v> </v>
          </cell>
          <cell r="K101" t="str">
            <v> </v>
          </cell>
          <cell r="L101" t="str">
            <v>Les tarifs annoncés dans le RADE 2007 étaient ceux de l'actualisation de juillet (tarifs connus), ceux proposés aussi sont de l'actualisation de janvier (tarifs applicables)</v>
          </cell>
          <cell r="Q101">
            <v>108</v>
          </cell>
          <cell r="S101">
            <v>120</v>
          </cell>
          <cell r="T101" t="str">
            <v>C</v>
          </cell>
          <cell r="V101" t="str">
            <v>SUD RHONE</v>
          </cell>
        </row>
        <row r="102">
          <cell r="A102" t="str">
            <v>Brignais</v>
          </cell>
          <cell r="B102" t="str">
            <v>ASSAINISSEMENT</v>
          </cell>
          <cell r="C102">
            <v>501</v>
          </cell>
          <cell r="D102" t="str">
            <v>2007 RAD</v>
          </cell>
          <cell r="E102" t="str">
            <v>TVA</v>
          </cell>
          <cell r="F102">
            <v>0.5283</v>
          </cell>
          <cell r="G102">
            <v>1.1701679</v>
          </cell>
          <cell r="H102">
            <v>0.6182</v>
          </cell>
          <cell r="J102">
            <v>0.055</v>
          </cell>
          <cell r="K102" t="str">
            <v> </v>
          </cell>
          <cell r="L102" t="str">
            <v>Les tarifs annoncés dans le RADE 2007 étaient ceux de l'actualisation de juillet (tarifs connus), ceux proposés aussi sont de l'actualisation de janvier (tarifs applicables)</v>
          </cell>
          <cell r="Q102">
            <v>108</v>
          </cell>
          <cell r="S102">
            <v>120</v>
          </cell>
          <cell r="T102" t="str">
            <v>C</v>
          </cell>
          <cell r="V102" t="str">
            <v>SUD RHONE</v>
          </cell>
        </row>
        <row r="103">
          <cell r="A103" t="str">
            <v>Brignais</v>
          </cell>
          <cell r="B103" t="str">
            <v>ASSAINISSEMENT</v>
          </cell>
          <cell r="C103">
            <v>501</v>
          </cell>
          <cell r="D103" t="str">
            <v>2007 RAD</v>
          </cell>
          <cell r="E103" t="str">
            <v>Redevance de modernisation des réseaux de collecte.</v>
          </cell>
          <cell r="J103" t="str">
            <v> </v>
          </cell>
          <cell r="K103">
            <v>0.13</v>
          </cell>
          <cell r="L103" t="str">
            <v>Les tarifs annoncés dans le RADE 2007 étaient ceux de l'actualisation de juillet (tarifs connus), ceux proposés aussi sont de l'actualisation de janvier (tarifs applicables)</v>
          </cell>
          <cell r="Q103">
            <v>108</v>
          </cell>
          <cell r="S103">
            <v>120</v>
          </cell>
          <cell r="V103" t="str">
            <v>SUD RHONE</v>
          </cell>
        </row>
        <row r="104">
          <cell r="A104" t="str">
            <v>Brignais</v>
          </cell>
          <cell r="B104" t="str">
            <v>ASSAINISSEMENT</v>
          </cell>
          <cell r="C104">
            <v>501</v>
          </cell>
          <cell r="D104">
            <v>2008</v>
          </cell>
          <cell r="E104" t="str">
            <v>Prime fixe annuelle </v>
          </cell>
          <cell r="F104">
            <v>22.38</v>
          </cell>
          <cell r="G104">
            <v>1.0791366</v>
          </cell>
          <cell r="H104">
            <v>24.16</v>
          </cell>
          <cell r="I104">
            <v>7.76</v>
          </cell>
          <cell r="J104" t="str">
            <v> </v>
          </cell>
          <cell r="K104" t="str">
            <v> </v>
          </cell>
          <cell r="L104" t="str">
            <v>Les tarifs annoncés dans le RADE 2007 étaient ceux de l'actualisation de juillet (tarifs connus), ceux proposés aussi sont de l'actualisation de janvier (tarifs applicables)</v>
          </cell>
          <cell r="Q104">
            <v>209</v>
          </cell>
          <cell r="S104">
            <v>1</v>
          </cell>
          <cell r="T104" t="str">
            <v>A</v>
          </cell>
          <cell r="V104" t="str">
            <v>SUD RHONE</v>
          </cell>
        </row>
        <row r="105">
          <cell r="A105" t="str">
            <v>Brignais</v>
          </cell>
          <cell r="B105" t="str">
            <v>ASSAINISSEMENT</v>
          </cell>
          <cell r="C105">
            <v>501</v>
          </cell>
          <cell r="D105">
            <v>2008</v>
          </cell>
          <cell r="E105" t="str">
            <v>Consommation</v>
          </cell>
          <cell r="F105">
            <v>0.1034</v>
          </cell>
          <cell r="G105">
            <v>1.0423635</v>
          </cell>
          <cell r="H105">
            <v>0.1078</v>
          </cell>
          <cell r="I105">
            <v>0.7</v>
          </cell>
          <cell r="J105" t="str">
            <v> </v>
          </cell>
          <cell r="K105" t="str">
            <v> </v>
          </cell>
          <cell r="L105" t="str">
            <v>Les tarifs annoncés dans le RADE 2007 étaient ceux de l'actualisation de juillet (tarifs connus), ceux proposés aussi sont de l'actualisation de janvier (tarifs applicables)</v>
          </cell>
          <cell r="Q105">
            <v>209</v>
          </cell>
          <cell r="S105">
            <v>120</v>
          </cell>
          <cell r="T105" t="str">
            <v>C</v>
          </cell>
          <cell r="V105" t="str">
            <v>SUD RHONE</v>
          </cell>
        </row>
        <row r="106">
          <cell r="A106" t="str">
            <v>Brignais</v>
          </cell>
          <cell r="B106" t="str">
            <v>ASSAINISSEMENT</v>
          </cell>
          <cell r="C106">
            <v>501</v>
          </cell>
          <cell r="D106">
            <v>2008</v>
          </cell>
          <cell r="E106" t="str">
            <v>Consommation SYSEG</v>
          </cell>
          <cell r="F106">
            <v>0.5283</v>
          </cell>
          <cell r="G106">
            <v>1.1701679</v>
          </cell>
          <cell r="H106">
            <v>0.6182</v>
          </cell>
          <cell r="I106">
            <v>0.7</v>
          </cell>
          <cell r="J106" t="str">
            <v> </v>
          </cell>
          <cell r="K106" t="str">
            <v> </v>
          </cell>
          <cell r="L106" t="str">
            <v>Les tarifs annoncés dans le RADE 2007 étaient ceux de l'actualisation de juillet (tarifs connus), ceux proposés aussi sont de l'actualisation de janvier (tarifs applicables)</v>
          </cell>
          <cell r="Q106">
            <v>209</v>
          </cell>
          <cell r="S106">
            <v>120</v>
          </cell>
          <cell r="T106" t="str">
            <v>C</v>
          </cell>
          <cell r="V106" t="str">
            <v>SUD RHONE</v>
          </cell>
        </row>
        <row r="107">
          <cell r="A107" t="str">
            <v>Brignais</v>
          </cell>
          <cell r="B107" t="str">
            <v>ASSAINISSEMENT</v>
          </cell>
          <cell r="C107">
            <v>501</v>
          </cell>
          <cell r="D107">
            <v>2008</v>
          </cell>
          <cell r="E107" t="str">
            <v>TVA</v>
          </cell>
          <cell r="F107">
            <v>0.5283</v>
          </cell>
          <cell r="H107">
            <v>0.5911</v>
          </cell>
          <cell r="J107">
            <v>0.055</v>
          </cell>
          <cell r="K107" t="str">
            <v> </v>
          </cell>
          <cell r="L107" t="str">
            <v>Les tarifs annoncés dans le RADE 2007 étaient ceux de l'actualisation de juillet (tarifs connus), ceux proposés aussi sont de l'actualisation de janvier (tarifs applicables)</v>
          </cell>
          <cell r="Q107">
            <v>209</v>
          </cell>
          <cell r="S107">
            <v>120</v>
          </cell>
          <cell r="T107" t="str">
            <v>C</v>
          </cell>
          <cell r="V107" t="str">
            <v>SUD RHONE</v>
          </cell>
        </row>
        <row r="108">
          <cell r="A108" t="str">
            <v>Brignais</v>
          </cell>
          <cell r="B108" t="str">
            <v>ASSAINISSEMENT</v>
          </cell>
          <cell r="C108">
            <v>501</v>
          </cell>
          <cell r="D108">
            <v>2008</v>
          </cell>
          <cell r="E108" t="str">
            <v>Redevance de modernisation des réseaux de collecte.</v>
          </cell>
          <cell r="F108">
            <v>15</v>
          </cell>
          <cell r="H108">
            <v>15.58</v>
          </cell>
          <cell r="I108">
            <v>19.8184</v>
          </cell>
          <cell r="J108" t="str">
            <v> </v>
          </cell>
          <cell r="K108">
            <v>0.13</v>
          </cell>
          <cell r="L108" t="str">
            <v>Les tarifs annoncés dans le RADE 2007 étaient ceux de l'actualisation de juillet (tarifs connus), ceux proposés aussi sont de l'actualisation de janvier (tarifs applicables)</v>
          </cell>
          <cell r="Q108">
            <v>209</v>
          </cell>
          <cell r="R108">
            <v>0.003457199999999716</v>
          </cell>
          <cell r="S108">
            <v>120</v>
          </cell>
          <cell r="T108" t="str">
            <v>A</v>
          </cell>
          <cell r="U108" t="str">
            <v>complément juillet</v>
          </cell>
          <cell r="V108" t="str">
            <v>SUD RHONE</v>
          </cell>
        </row>
        <row r="109">
          <cell r="A109" t="str">
            <v>Brignais</v>
          </cell>
          <cell r="B109" t="str">
            <v>ASSAINISSEMENT</v>
          </cell>
          <cell r="C109">
            <v>501</v>
          </cell>
          <cell r="D109">
            <v>2007</v>
          </cell>
          <cell r="E109" t="str">
            <v>Prime fixe annuelle </v>
          </cell>
          <cell r="F109">
            <v>22.38</v>
          </cell>
          <cell r="H109">
            <v>22.88</v>
          </cell>
          <cell r="I109">
            <v>7.76</v>
          </cell>
          <cell r="J109" t="str">
            <v> </v>
          </cell>
          <cell r="K109" t="str">
            <v> </v>
          </cell>
          <cell r="L109" t="str">
            <v>Les tarifs annoncés dans le RADE 2007 étaient ceux de l'actualisation de juillet (tarifs connus), ceux proposés aussi sont de l'actualisation de janvier (tarifs applicables)</v>
          </cell>
          <cell r="Q109">
            <v>208</v>
          </cell>
          <cell r="R109">
            <v>2.4625000000111363E-05</v>
          </cell>
          <cell r="S109">
            <v>1</v>
          </cell>
          <cell r="T109" t="str">
            <v>A</v>
          </cell>
          <cell r="U109" t="str">
            <v>complément juillet</v>
          </cell>
          <cell r="V109" t="str">
            <v>SUD RHONE</v>
          </cell>
        </row>
        <row r="110">
          <cell r="A110" t="str">
            <v>Brignais</v>
          </cell>
          <cell r="B110" t="str">
            <v>ASSAINISSEMENT</v>
          </cell>
          <cell r="C110">
            <v>501</v>
          </cell>
          <cell r="D110">
            <v>2007</v>
          </cell>
          <cell r="E110" t="str">
            <v>Consommation</v>
          </cell>
          <cell r="F110">
            <v>0.1034</v>
          </cell>
          <cell r="G110">
            <v>1.0858494</v>
          </cell>
          <cell r="H110">
            <v>0.1037</v>
          </cell>
          <cell r="I110">
            <v>0.7</v>
          </cell>
          <cell r="J110" t="str">
            <v> </v>
          </cell>
          <cell r="K110" t="str">
            <v> </v>
          </cell>
          <cell r="L110" t="str">
            <v>Les tarifs annoncés dans le RADE 2007 étaient ceux de l'actualisation de juillet (tarifs connus), ceux proposés aussi sont de l'actualisation de janvier (tarifs applicables)</v>
          </cell>
          <cell r="Q110">
            <v>208</v>
          </cell>
          <cell r="R110">
            <v>0</v>
          </cell>
          <cell r="S110">
            <v>120</v>
          </cell>
          <cell r="T110" t="str">
            <v>C</v>
          </cell>
          <cell r="U110" t="str">
            <v>complément juillet</v>
          </cell>
          <cell r="V110" t="str">
            <v>SUD RHONE</v>
          </cell>
        </row>
        <row r="111">
          <cell r="A111" t="str">
            <v>Brignais</v>
          </cell>
          <cell r="B111" t="str">
            <v>ASSAINISSEMENT</v>
          </cell>
          <cell r="C111">
            <v>501</v>
          </cell>
          <cell r="D111">
            <v>2007</v>
          </cell>
          <cell r="E111" t="str">
            <v>Consommation SYSEG</v>
          </cell>
          <cell r="F111">
            <v>0.5283</v>
          </cell>
          <cell r="G111">
            <v>1.0553254</v>
          </cell>
          <cell r="H111">
            <v>0.5911</v>
          </cell>
          <cell r="I111">
            <v>0.4</v>
          </cell>
          <cell r="J111" t="str">
            <v> </v>
          </cell>
          <cell r="K111" t="str">
            <v> </v>
          </cell>
          <cell r="L111" t="str">
            <v>Les tarifs annoncés dans le RADE 2007 étaient ceux de l'actualisation de juillet (tarifs connus), ceux proposés aussi sont de l'actualisation de janvier (tarifs applicables)</v>
          </cell>
          <cell r="M111">
            <v>0.19</v>
          </cell>
          <cell r="Q111">
            <v>208</v>
          </cell>
          <cell r="R111">
            <v>0</v>
          </cell>
          <cell r="S111">
            <v>120</v>
          </cell>
          <cell r="T111" t="str">
            <v>C</v>
          </cell>
          <cell r="U111" t="str">
            <v>complément juillet</v>
          </cell>
          <cell r="V111" t="str">
            <v>SUD RHONE</v>
          </cell>
        </row>
        <row r="112">
          <cell r="A112" t="str">
            <v>Brignais</v>
          </cell>
          <cell r="B112" t="str">
            <v>ASSAINISSEMENT</v>
          </cell>
          <cell r="C112">
            <v>501</v>
          </cell>
          <cell r="D112">
            <v>2007</v>
          </cell>
          <cell r="E112" t="str">
            <v>TVA</v>
          </cell>
          <cell r="I112">
            <v>19.8184</v>
          </cell>
          <cell r="J112">
            <v>0.055</v>
          </cell>
          <cell r="K112" t="str">
            <v> </v>
          </cell>
          <cell r="L112" t="str">
            <v>Les tarifs annoncés dans le RADE 2007 étaient ceux de l'actualisation de juillet (tarifs connus), ceux proposés aussi sont de l'actualisation de janvier (tarifs applicables)</v>
          </cell>
          <cell r="N112">
            <v>0.069</v>
          </cell>
          <cell r="Q112">
            <v>208</v>
          </cell>
          <cell r="R112">
            <v>0.003457199999999716</v>
          </cell>
          <cell r="S112">
            <v>1</v>
          </cell>
          <cell r="T112" t="str">
            <v>A</v>
          </cell>
          <cell r="U112" t="str">
            <v>complément juillet</v>
          </cell>
          <cell r="V112" t="str">
            <v>SUD RHONE</v>
          </cell>
        </row>
        <row r="113">
          <cell r="A113" t="str">
            <v>Brignais</v>
          </cell>
          <cell r="B113" t="str">
            <v>ASSAINISSEMENT</v>
          </cell>
          <cell r="C113">
            <v>501</v>
          </cell>
          <cell r="D113">
            <v>2007</v>
          </cell>
          <cell r="E113" t="str">
            <v>Redevance de modernisation des réseaux de collecte.</v>
          </cell>
          <cell r="I113">
            <v>0.6403</v>
          </cell>
          <cell r="J113" t="str">
            <v> </v>
          </cell>
          <cell r="K113">
            <v>0.13</v>
          </cell>
          <cell r="L113" t="str">
            <v>Les tarifs annoncés dans le RADE 2007 étaient ceux de l'actualisation de juillet (tarifs connus), ceux proposés aussi sont de l'actualisation de janvier (tarifs applicables)</v>
          </cell>
          <cell r="Q113">
            <v>208</v>
          </cell>
          <cell r="R113">
            <v>2.4625000000111363E-05</v>
          </cell>
          <cell r="S113">
            <v>120</v>
          </cell>
          <cell r="T113" t="str">
            <v>C</v>
          </cell>
          <cell r="U113" t="str">
            <v>complément juillet</v>
          </cell>
          <cell r="V113" t="str">
            <v>SUD RHONE</v>
          </cell>
        </row>
        <row r="114">
          <cell r="A114" t="str">
            <v>Brullioles</v>
          </cell>
          <cell r="B114" t="str">
            <v>ASSAINISSEMENT</v>
          </cell>
          <cell r="C114">
            <v>2603</v>
          </cell>
          <cell r="D114">
            <v>2008</v>
          </cell>
          <cell r="E114" t="str">
            <v>Prime fixe annuelle </v>
          </cell>
          <cell r="F114">
            <v>15</v>
          </cell>
          <cell r="G114">
            <v>1.0858494</v>
          </cell>
          <cell r="H114">
            <v>16.28</v>
          </cell>
          <cell r="I114">
            <v>15.24</v>
          </cell>
          <cell r="J114" t="str">
            <v> </v>
          </cell>
          <cell r="K114" t="str">
            <v> </v>
          </cell>
          <cell r="Q114">
            <v>109</v>
          </cell>
          <cell r="R114">
            <v>0</v>
          </cell>
          <cell r="S114">
            <v>1</v>
          </cell>
          <cell r="T114" t="str">
            <v>A</v>
          </cell>
          <cell r="U114" t="str">
            <v>complément juillet</v>
          </cell>
          <cell r="V114" t="str">
            <v>SUD RHONE</v>
          </cell>
        </row>
        <row r="115">
          <cell r="A115" t="str">
            <v>Brullioles</v>
          </cell>
          <cell r="B115" t="str">
            <v>ASSAINISSEMENT</v>
          </cell>
          <cell r="C115">
            <v>2603</v>
          </cell>
          <cell r="D115">
            <v>2008</v>
          </cell>
          <cell r="E115" t="str">
            <v>Consommation </v>
          </cell>
          <cell r="F115">
            <v>0.3646</v>
          </cell>
          <cell r="G115">
            <v>1.0553254</v>
          </cell>
          <cell r="H115">
            <v>0.3848</v>
          </cell>
          <cell r="I115">
            <v>0.4</v>
          </cell>
          <cell r="J115" t="str">
            <v> </v>
          </cell>
          <cell r="K115" t="str">
            <v> </v>
          </cell>
          <cell r="M115">
            <v>0.19</v>
          </cell>
          <cell r="Q115">
            <v>109</v>
          </cell>
          <cell r="R115">
            <v>0</v>
          </cell>
          <cell r="S115">
            <v>120</v>
          </cell>
          <cell r="T115" t="str">
            <v>C</v>
          </cell>
          <cell r="U115" t="str">
            <v>complément juillet</v>
          </cell>
          <cell r="V115" t="str">
            <v>SUD RHONE</v>
          </cell>
        </row>
        <row r="116">
          <cell r="A116" t="str">
            <v>Brullioles</v>
          </cell>
          <cell r="B116" t="str">
            <v>ASSAINISSEMENT</v>
          </cell>
          <cell r="C116">
            <v>2603</v>
          </cell>
          <cell r="D116">
            <v>2008</v>
          </cell>
          <cell r="E116" t="str">
            <v>TVA</v>
          </cell>
          <cell r="J116">
            <v>0.055</v>
          </cell>
          <cell r="K116" t="str">
            <v> </v>
          </cell>
          <cell r="M116">
            <v>0.19</v>
          </cell>
          <cell r="N116">
            <v>0.069</v>
          </cell>
          <cell r="Q116">
            <v>109</v>
          </cell>
          <cell r="R116">
            <v>0</v>
          </cell>
          <cell r="S116">
            <v>120</v>
          </cell>
          <cell r="U116" t="str">
            <v>complément juillet</v>
          </cell>
          <cell r="V116" t="str">
            <v>SUD RHONE</v>
          </cell>
        </row>
        <row r="117">
          <cell r="A117" t="str">
            <v>Brullioles</v>
          </cell>
          <cell r="B117" t="str">
            <v>ASSAINISSEMENT</v>
          </cell>
          <cell r="C117">
            <v>2603</v>
          </cell>
          <cell r="D117">
            <v>2008</v>
          </cell>
          <cell r="E117" t="str">
            <v>Redevance de modernisation des réseaux de collecte.</v>
          </cell>
          <cell r="I117">
            <v>19.8184</v>
          </cell>
          <cell r="J117" t="str">
            <v> </v>
          </cell>
          <cell r="K117">
            <v>0.052</v>
          </cell>
          <cell r="N117">
            <v>0.05</v>
          </cell>
          <cell r="Q117">
            <v>109</v>
          </cell>
          <cell r="R117">
            <v>0.003457199999999716</v>
          </cell>
          <cell r="S117">
            <v>120</v>
          </cell>
          <cell r="T117" t="str">
            <v>A</v>
          </cell>
          <cell r="U117" t="str">
            <v>complément juillet</v>
          </cell>
          <cell r="V117" t="str">
            <v>SUD RHONE</v>
          </cell>
        </row>
        <row r="118">
          <cell r="A118" t="str">
            <v>Brullioles</v>
          </cell>
          <cell r="B118" t="str">
            <v>ASSAINISSEMENT</v>
          </cell>
          <cell r="C118">
            <v>2603</v>
          </cell>
          <cell r="D118">
            <v>2007</v>
          </cell>
          <cell r="E118" t="str">
            <v>Prime fixe annuelle </v>
          </cell>
          <cell r="F118">
            <v>15</v>
          </cell>
          <cell r="G118">
            <v>1.085982</v>
          </cell>
          <cell r="H118">
            <v>15.58</v>
          </cell>
          <cell r="I118">
            <v>15.24</v>
          </cell>
          <cell r="J118" t="str">
            <v> </v>
          </cell>
          <cell r="K118" t="str">
            <v> </v>
          </cell>
          <cell r="Q118">
            <v>108</v>
          </cell>
          <cell r="R118">
            <v>0.003457199999999716</v>
          </cell>
          <cell r="S118">
            <v>1</v>
          </cell>
          <cell r="T118" t="str">
            <v>A</v>
          </cell>
          <cell r="U118" t="str">
            <v>complément juillet</v>
          </cell>
          <cell r="V118" t="str">
            <v>SUD RHONE</v>
          </cell>
        </row>
        <row r="119">
          <cell r="A119" t="str">
            <v>Brullioles</v>
          </cell>
          <cell r="B119" t="str">
            <v>ASSAINISSEMENT</v>
          </cell>
          <cell r="C119">
            <v>2603</v>
          </cell>
          <cell r="D119">
            <v>2007</v>
          </cell>
          <cell r="E119" t="str">
            <v>Consommation </v>
          </cell>
          <cell r="F119">
            <v>0.3646</v>
          </cell>
          <cell r="G119">
            <v>1.0585708</v>
          </cell>
          <cell r="H119">
            <v>0.3731</v>
          </cell>
          <cell r="I119">
            <v>0.2744</v>
          </cell>
          <cell r="J119" t="str">
            <v> </v>
          </cell>
          <cell r="K119" t="str">
            <v> </v>
          </cell>
          <cell r="Q119">
            <v>108</v>
          </cell>
          <cell r="R119">
            <v>2.4625000000111363E-05</v>
          </cell>
          <cell r="S119">
            <v>120</v>
          </cell>
          <cell r="T119" t="str">
            <v>C</v>
          </cell>
          <cell r="U119" t="str">
            <v>complément juillet</v>
          </cell>
          <cell r="V119" t="str">
            <v>SUD RHONE</v>
          </cell>
        </row>
        <row r="120">
          <cell r="A120" t="str">
            <v>Brullioles</v>
          </cell>
          <cell r="B120" t="str">
            <v>ASSAINISSEMENT</v>
          </cell>
          <cell r="C120">
            <v>2603</v>
          </cell>
          <cell r="D120">
            <v>2007</v>
          </cell>
          <cell r="E120" t="str">
            <v>TVA</v>
          </cell>
          <cell r="F120">
            <v>0.895</v>
          </cell>
          <cell r="G120">
            <v>1.0585708</v>
          </cell>
          <cell r="H120">
            <v>0.9474</v>
          </cell>
          <cell r="I120">
            <v>1.38</v>
          </cell>
          <cell r="J120">
            <v>0.055</v>
          </cell>
          <cell r="K120" t="str">
            <v> </v>
          </cell>
          <cell r="M120">
            <v>0.19</v>
          </cell>
          <cell r="Q120">
            <v>108</v>
          </cell>
          <cell r="R120">
            <v>0</v>
          </cell>
          <cell r="S120">
            <v>120</v>
          </cell>
          <cell r="T120" t="str">
            <v>C</v>
          </cell>
          <cell r="U120" t="str">
            <v>complément juillet</v>
          </cell>
          <cell r="V120" t="str">
            <v>SUD RHONE</v>
          </cell>
        </row>
        <row r="121">
          <cell r="A121" t="str">
            <v>Brullioles</v>
          </cell>
          <cell r="B121" t="str">
            <v>ASSAINISSEMENT</v>
          </cell>
          <cell r="C121">
            <v>2603</v>
          </cell>
          <cell r="D121">
            <v>2007</v>
          </cell>
          <cell r="E121" t="str">
            <v>Redevance de modernisation des réseaux de collecte.</v>
          </cell>
          <cell r="J121" t="str">
            <v> </v>
          </cell>
          <cell r="K121">
            <v>0.026</v>
          </cell>
          <cell r="M121">
            <v>0.19</v>
          </cell>
          <cell r="N121">
            <v>0.05</v>
          </cell>
          <cell r="Q121">
            <v>108</v>
          </cell>
          <cell r="R121">
            <v>0</v>
          </cell>
          <cell r="S121">
            <v>120</v>
          </cell>
          <cell r="U121" t="str">
            <v>complément juillet</v>
          </cell>
          <cell r="V121" t="str">
            <v>SUD RHONE</v>
          </cell>
        </row>
        <row r="122">
          <cell r="A122" t="str">
            <v>VILLARS PS EAU</v>
          </cell>
          <cell r="B122" t="str">
            <v>EAU</v>
          </cell>
          <cell r="C122">
            <v>851</v>
          </cell>
          <cell r="D122">
            <v>2008</v>
          </cell>
          <cell r="E122" t="str">
            <v>Prime fixe annuelle </v>
          </cell>
          <cell r="F122">
            <v>52</v>
          </cell>
          <cell r="G122">
            <v>1.085982</v>
          </cell>
          <cell r="H122">
            <v>56.48</v>
          </cell>
          <cell r="I122">
            <v>19.8184</v>
          </cell>
          <cell r="N122">
            <v>0.069</v>
          </cell>
          <cell r="Q122">
            <v>208</v>
          </cell>
          <cell r="R122">
            <v>0.003457199999999716</v>
          </cell>
          <cell r="S122">
            <v>1</v>
          </cell>
          <cell r="T122" t="str">
            <v>A</v>
          </cell>
          <cell r="U122" t="str">
            <v>complément juillet</v>
          </cell>
          <cell r="V122" t="str">
            <v>NORD RHONE</v>
          </cell>
        </row>
        <row r="123">
          <cell r="A123" t="str">
            <v>VILLARS PS EAU</v>
          </cell>
          <cell r="B123" t="str">
            <v>EAU</v>
          </cell>
          <cell r="C123">
            <v>851</v>
          </cell>
          <cell r="D123">
            <v>2008</v>
          </cell>
          <cell r="E123" t="str">
            <v>Consommation De 0 à 150 m3/an</v>
          </cell>
          <cell r="F123">
            <v>0.645</v>
          </cell>
          <cell r="G123">
            <v>1.0585708</v>
          </cell>
          <cell r="H123">
            <v>0.6828</v>
          </cell>
          <cell r="I123">
            <v>0.6403</v>
          </cell>
          <cell r="Q123">
            <v>208</v>
          </cell>
          <cell r="R123">
            <v>2.4625000000111363E-05</v>
          </cell>
          <cell r="S123">
            <v>120</v>
          </cell>
          <cell r="T123" t="str">
            <v>C</v>
          </cell>
          <cell r="U123" t="str">
            <v>complément juillet</v>
          </cell>
          <cell r="V123" t="str">
            <v>NORD RHONE</v>
          </cell>
        </row>
        <row r="124">
          <cell r="A124" t="str">
            <v>VILLARS PS EAU</v>
          </cell>
          <cell r="B124" t="str">
            <v>EAU</v>
          </cell>
          <cell r="C124">
            <v>851</v>
          </cell>
          <cell r="D124">
            <v>2008</v>
          </cell>
          <cell r="E124" t="str">
            <v>TVA</v>
          </cell>
          <cell r="F124">
            <v>0.895</v>
          </cell>
          <cell r="G124">
            <v>1.0585708</v>
          </cell>
          <cell r="H124">
            <v>0.9474</v>
          </cell>
          <cell r="I124">
            <v>0.6403</v>
          </cell>
          <cell r="J124">
            <v>0.055</v>
          </cell>
          <cell r="Q124">
            <v>208</v>
          </cell>
          <cell r="R124">
            <v>0</v>
          </cell>
          <cell r="S124">
            <v>120</v>
          </cell>
          <cell r="T124" t="str">
            <v>C</v>
          </cell>
          <cell r="U124" t="str">
            <v>complément juillet</v>
          </cell>
          <cell r="V124" t="str">
            <v>NORD RHONE</v>
          </cell>
        </row>
        <row r="125">
          <cell r="A125" t="str">
            <v>VILLARS PS EAU</v>
          </cell>
          <cell r="B125" t="str">
            <v>EAU</v>
          </cell>
          <cell r="C125">
            <v>851</v>
          </cell>
          <cell r="D125">
            <v>2008</v>
          </cell>
          <cell r="E125" t="str">
            <v>Pollution</v>
          </cell>
          <cell r="F125">
            <v>0.895</v>
          </cell>
          <cell r="G125">
            <v>1.027325</v>
          </cell>
          <cell r="H125">
            <v>0.9195</v>
          </cell>
          <cell r="I125">
            <v>1.38</v>
          </cell>
          <cell r="J125">
            <v>0.055</v>
          </cell>
          <cell r="M125">
            <v>0.19</v>
          </cell>
          <cell r="Q125">
            <v>208</v>
          </cell>
          <cell r="R125">
            <v>0</v>
          </cell>
          <cell r="S125">
            <v>120</v>
          </cell>
          <cell r="T125" t="str">
            <v>C</v>
          </cell>
          <cell r="U125" t="str">
            <v>complément juillet</v>
          </cell>
          <cell r="V125" t="str">
            <v>NORD RHONE</v>
          </cell>
        </row>
        <row r="126">
          <cell r="A126" t="str">
            <v>VILLARS PS EAU</v>
          </cell>
          <cell r="B126" t="str">
            <v>EAU</v>
          </cell>
          <cell r="C126">
            <v>851</v>
          </cell>
          <cell r="D126">
            <v>2008</v>
          </cell>
          <cell r="E126" t="str">
            <v>Redevance de prélèvement</v>
          </cell>
          <cell r="J126">
            <v>0.055</v>
          </cell>
          <cell r="M126">
            <v>0.19</v>
          </cell>
          <cell r="N126">
            <v>0.069</v>
          </cell>
          <cell r="Q126">
            <v>208</v>
          </cell>
          <cell r="R126">
            <v>0</v>
          </cell>
          <cell r="S126">
            <v>120</v>
          </cell>
          <cell r="U126" t="str">
            <v>complément juillet</v>
          </cell>
          <cell r="V126" t="str">
            <v>NORD RHONE</v>
          </cell>
        </row>
        <row r="127">
          <cell r="A127" t="str">
            <v>VILLARS PS EAU</v>
          </cell>
          <cell r="B127" t="str">
            <v>EAU</v>
          </cell>
          <cell r="C127">
            <v>851</v>
          </cell>
          <cell r="D127">
            <v>2007</v>
          </cell>
          <cell r="E127" t="str">
            <v>Prime fixe annuelle </v>
          </cell>
          <cell r="F127">
            <v>52</v>
          </cell>
          <cell r="G127">
            <v>1.0404511</v>
          </cell>
          <cell r="H127">
            <v>54.1</v>
          </cell>
          <cell r="I127">
            <v>19.8184</v>
          </cell>
          <cell r="N127">
            <v>0.05</v>
          </cell>
          <cell r="Q127">
            <v>207</v>
          </cell>
          <cell r="R127">
            <v>0.003457199999999716</v>
          </cell>
          <cell r="S127">
            <v>1</v>
          </cell>
          <cell r="T127" t="str">
            <v>A</v>
          </cell>
          <cell r="U127" t="str">
            <v>complément juillet</v>
          </cell>
          <cell r="V127" t="str">
            <v>NORD RHONE</v>
          </cell>
        </row>
        <row r="128">
          <cell r="A128" t="str">
            <v>VILLARS PS EAU</v>
          </cell>
          <cell r="B128" t="str">
            <v>EAU</v>
          </cell>
          <cell r="C128">
            <v>851</v>
          </cell>
          <cell r="D128">
            <v>2007</v>
          </cell>
          <cell r="E128" t="str">
            <v>Consommation De 0 à 150 m3/an</v>
          </cell>
          <cell r="F128">
            <v>52</v>
          </cell>
          <cell r="G128">
            <v>1.085982</v>
          </cell>
          <cell r="H128">
            <v>56.48</v>
          </cell>
          <cell r="I128">
            <v>0.6403</v>
          </cell>
          <cell r="L128" t="str">
            <v>Nouveau contrat au 28/08/2008</v>
          </cell>
          <cell r="Q128">
            <v>207</v>
          </cell>
          <cell r="R128">
            <v>2.4625000000111363E-05</v>
          </cell>
          <cell r="S128">
            <v>120</v>
          </cell>
          <cell r="T128" t="str">
            <v>C</v>
          </cell>
          <cell r="U128" t="str">
            <v>complément juillet</v>
          </cell>
          <cell r="V128" t="str">
            <v>NORD RHONE</v>
          </cell>
        </row>
        <row r="129">
          <cell r="A129" t="str">
            <v>VILLARS PS EAU</v>
          </cell>
          <cell r="B129" t="str">
            <v>EAU</v>
          </cell>
          <cell r="C129">
            <v>851</v>
          </cell>
          <cell r="D129">
            <v>2007</v>
          </cell>
          <cell r="E129" t="str">
            <v>TVA</v>
          </cell>
          <cell r="F129">
            <v>0.645</v>
          </cell>
          <cell r="G129">
            <v>1.0585708</v>
          </cell>
          <cell r="H129">
            <v>0.6828</v>
          </cell>
          <cell r="I129">
            <v>0.98</v>
          </cell>
          <cell r="J129">
            <v>0.055</v>
          </cell>
          <cell r="Q129">
            <v>207</v>
          </cell>
          <cell r="R129">
            <v>0</v>
          </cell>
          <cell r="S129">
            <v>120</v>
          </cell>
          <cell r="T129" t="str">
            <v>C</v>
          </cell>
          <cell r="U129" t="str">
            <v>complément juillet</v>
          </cell>
          <cell r="V129" t="str">
            <v>NORD RHONE</v>
          </cell>
        </row>
        <row r="130">
          <cell r="A130" t="str">
            <v>VILLARS PS EAU</v>
          </cell>
          <cell r="B130" t="str">
            <v>EAU</v>
          </cell>
          <cell r="C130">
            <v>851</v>
          </cell>
          <cell r="D130">
            <v>2007</v>
          </cell>
          <cell r="E130" t="str">
            <v>Pollution</v>
          </cell>
          <cell r="F130">
            <v>0.895</v>
          </cell>
          <cell r="G130">
            <v>1.0585708</v>
          </cell>
          <cell r="H130">
            <v>0.9474</v>
          </cell>
          <cell r="I130">
            <v>1.38</v>
          </cell>
          <cell r="J130">
            <v>0.055</v>
          </cell>
          <cell r="M130">
            <v>0.19</v>
          </cell>
          <cell r="Q130">
            <v>207</v>
          </cell>
          <cell r="R130">
            <v>0</v>
          </cell>
          <cell r="S130">
            <v>120</v>
          </cell>
          <cell r="T130" t="str">
            <v>C</v>
          </cell>
          <cell r="U130" t="str">
            <v>complément juillet</v>
          </cell>
          <cell r="V130" t="str">
            <v>NORD RHONE</v>
          </cell>
        </row>
        <row r="131">
          <cell r="A131" t="str">
            <v>VILLARS PS EAU</v>
          </cell>
          <cell r="B131" t="str">
            <v>EAU</v>
          </cell>
          <cell r="C131">
            <v>851</v>
          </cell>
          <cell r="D131">
            <v>2007</v>
          </cell>
          <cell r="E131" t="str">
            <v>Redevance de prélèvement</v>
          </cell>
          <cell r="F131">
            <v>17.46</v>
          </cell>
          <cell r="G131">
            <v>1.096429</v>
          </cell>
          <cell r="H131">
            <v>19.14</v>
          </cell>
          <cell r="I131">
            <v>39</v>
          </cell>
          <cell r="J131">
            <v>0.055</v>
          </cell>
          <cell r="N131">
            <v>0.05</v>
          </cell>
          <cell r="Q131">
            <v>207</v>
          </cell>
          <cell r="R131">
            <v>0</v>
          </cell>
          <cell r="S131">
            <v>120</v>
          </cell>
          <cell r="T131" t="str">
            <v>A</v>
          </cell>
          <cell r="U131" t="str">
            <v>complément juillet</v>
          </cell>
          <cell r="V131" t="str">
            <v>NORD RHONE</v>
          </cell>
        </row>
        <row r="132">
          <cell r="A132" t="str">
            <v>CANTON B.OINGT</v>
          </cell>
          <cell r="B132" t="str">
            <v>EAU</v>
          </cell>
          <cell r="C132">
            <v>658</v>
          </cell>
          <cell r="D132">
            <v>2008</v>
          </cell>
          <cell r="E132" t="str">
            <v>Prime fixe annuelle </v>
          </cell>
          <cell r="F132">
            <v>52</v>
          </cell>
          <cell r="G132">
            <v>1.085982</v>
          </cell>
          <cell r="H132">
            <v>56.48</v>
          </cell>
          <cell r="I132">
            <v>74</v>
          </cell>
          <cell r="L132" t="str">
            <v>Nouveau contrat au 28/08/2008</v>
          </cell>
          <cell r="N132">
            <v>0.04</v>
          </cell>
          <cell r="Q132">
            <v>109</v>
          </cell>
          <cell r="R132">
            <v>-0.0089359999999985</v>
          </cell>
          <cell r="S132">
            <v>1</v>
          </cell>
          <cell r="T132" t="str">
            <v>A</v>
          </cell>
          <cell r="U132" t="str">
            <v>transmis à CJ le 01.04</v>
          </cell>
          <cell r="V132" t="str">
            <v>NORD RHONE</v>
          </cell>
        </row>
        <row r="133">
          <cell r="A133" t="str">
            <v>CANTON B.OINGT</v>
          </cell>
          <cell r="B133" t="str">
            <v>EAU</v>
          </cell>
          <cell r="C133">
            <v>658</v>
          </cell>
          <cell r="D133">
            <v>2008</v>
          </cell>
          <cell r="E133" t="str">
            <v>Consommation De 0 à 150 m3/an</v>
          </cell>
          <cell r="F133">
            <v>0.645</v>
          </cell>
          <cell r="G133">
            <v>1.0585708</v>
          </cell>
          <cell r="H133">
            <v>0.6828</v>
          </cell>
          <cell r="I133">
            <v>0.98</v>
          </cell>
          <cell r="J133">
            <v>0.055</v>
          </cell>
          <cell r="Q133">
            <v>109</v>
          </cell>
          <cell r="R133">
            <v>-2.1833999999887332E-05</v>
          </cell>
          <cell r="S133">
            <v>120</v>
          </cell>
          <cell r="T133" t="str">
            <v>C</v>
          </cell>
          <cell r="U133" t="str">
            <v>transmis à CJ le 01.04</v>
          </cell>
          <cell r="V133" t="str">
            <v>NORD RHONE</v>
          </cell>
        </row>
        <row r="134">
          <cell r="A134" t="str">
            <v>CANTON B.OINGT</v>
          </cell>
          <cell r="B134" t="str">
            <v>EAU</v>
          </cell>
          <cell r="C134">
            <v>658</v>
          </cell>
          <cell r="D134">
            <v>2008</v>
          </cell>
          <cell r="E134" t="str">
            <v>Consommation Au-delà de 150 m3/an</v>
          </cell>
          <cell r="F134">
            <v>0.895</v>
          </cell>
          <cell r="G134">
            <v>1.0585708</v>
          </cell>
          <cell r="H134">
            <v>0.9474</v>
          </cell>
          <cell r="I134">
            <v>1.38</v>
          </cell>
          <cell r="J134">
            <v>0.055</v>
          </cell>
          <cell r="L134" t="str">
            <v>Les tarifs annoncés dans le RADE 2007 étaient ceux de l'actualisation de juillet (tarifs connus), ceux proposés aussi sont de l'actualisation de janvier (tarifs applicables)</v>
          </cell>
          <cell r="Q134">
            <v>109</v>
          </cell>
          <cell r="R134">
            <v>2.0866000000063778E-05</v>
          </cell>
          <cell r="S134">
            <v>0</v>
          </cell>
          <cell r="T134" t="str">
            <v>C</v>
          </cell>
          <cell r="U134" t="str">
            <v>transmis à CJ le 01.04</v>
          </cell>
          <cell r="V134" t="str">
            <v>NORD RHONE</v>
          </cell>
        </row>
        <row r="135">
          <cell r="A135" t="str">
            <v>CANTON B.OINGT</v>
          </cell>
          <cell r="B135" t="str">
            <v>EAU</v>
          </cell>
          <cell r="C135">
            <v>658</v>
          </cell>
          <cell r="D135">
            <v>2008</v>
          </cell>
          <cell r="E135" t="str">
            <v>TVA</v>
          </cell>
          <cell r="F135">
            <v>0.895</v>
          </cell>
          <cell r="G135">
            <v>1.027325</v>
          </cell>
          <cell r="H135">
            <v>0.9195</v>
          </cell>
          <cell r="I135">
            <v>1.38</v>
          </cell>
          <cell r="J135">
            <v>0.055</v>
          </cell>
          <cell r="Q135">
            <v>109</v>
          </cell>
          <cell r="R135">
            <v>0</v>
          </cell>
          <cell r="S135">
            <v>0</v>
          </cell>
          <cell r="T135" t="str">
            <v>C</v>
          </cell>
          <cell r="U135" t="str">
            <v>transmis à CJ le 01.04</v>
          </cell>
          <cell r="V135" t="str">
            <v>NORD RHONE</v>
          </cell>
        </row>
        <row r="136">
          <cell r="A136" t="str">
            <v>CANTON B.OINGT</v>
          </cell>
          <cell r="B136" t="str">
            <v>EAU</v>
          </cell>
          <cell r="C136">
            <v>658</v>
          </cell>
          <cell r="D136">
            <v>2008</v>
          </cell>
          <cell r="E136" t="str">
            <v>Redevance de prélèvement</v>
          </cell>
          <cell r="F136">
            <v>0.5557</v>
          </cell>
          <cell r="G136">
            <v>1.096429</v>
          </cell>
          <cell r="H136">
            <v>1.0422</v>
          </cell>
          <cell r="I136">
            <v>0.9351</v>
          </cell>
          <cell r="J136">
            <v>0.055</v>
          </cell>
          <cell r="N136">
            <v>0.04</v>
          </cell>
          <cell r="Q136">
            <v>109</v>
          </cell>
          <cell r="R136">
            <v>0</v>
          </cell>
          <cell r="S136">
            <v>120</v>
          </cell>
          <cell r="T136" t="str">
            <v>C</v>
          </cell>
          <cell r="U136" t="str">
            <v>transmis à CJ le 01.04</v>
          </cell>
          <cell r="V136" t="str">
            <v>NORD RHONE</v>
          </cell>
        </row>
        <row r="137">
          <cell r="A137" t="str">
            <v>CANTON B.OINGT</v>
          </cell>
          <cell r="B137" t="str">
            <v>EAU</v>
          </cell>
          <cell r="C137">
            <v>658</v>
          </cell>
          <cell r="D137">
            <v>2007</v>
          </cell>
          <cell r="E137" t="str">
            <v>Prime fixe annuelle </v>
          </cell>
          <cell r="F137">
            <v>52</v>
          </cell>
          <cell r="G137">
            <v>1.0404511</v>
          </cell>
          <cell r="H137">
            <v>54.1</v>
          </cell>
          <cell r="I137">
            <v>74</v>
          </cell>
          <cell r="J137">
            <v>0.055</v>
          </cell>
          <cell r="N137">
            <v>0.04</v>
          </cell>
          <cell r="Q137">
            <v>108</v>
          </cell>
          <cell r="R137">
            <v>0.003457199999999716</v>
          </cell>
          <cell r="S137">
            <v>1</v>
          </cell>
          <cell r="T137" t="str">
            <v>A</v>
          </cell>
          <cell r="U137" t="str">
            <v>transmis à CJ le 01.04</v>
          </cell>
          <cell r="V137" t="str">
            <v>NORD RHONE</v>
          </cell>
        </row>
        <row r="138">
          <cell r="A138" t="str">
            <v>CANTON B.OINGT</v>
          </cell>
          <cell r="B138" t="str">
            <v>EAU</v>
          </cell>
          <cell r="C138">
            <v>658</v>
          </cell>
          <cell r="D138">
            <v>2007</v>
          </cell>
          <cell r="E138" t="str">
            <v>Consommation De 0 à 150 m3/an</v>
          </cell>
          <cell r="F138">
            <v>0.645</v>
          </cell>
          <cell r="G138">
            <v>1.027325</v>
          </cell>
          <cell r="H138">
            <v>0.6626</v>
          </cell>
          <cell r="I138">
            <v>0.98</v>
          </cell>
          <cell r="L138" t="str">
            <v>Nouveau contrat au 28/08/2008</v>
          </cell>
          <cell r="Q138">
            <v>108</v>
          </cell>
          <cell r="R138">
            <v>2.4625000000111363E-05</v>
          </cell>
          <cell r="S138">
            <v>120</v>
          </cell>
          <cell r="T138" t="str">
            <v>C</v>
          </cell>
          <cell r="U138" t="str">
            <v>transmis à CJ le 01.04</v>
          </cell>
          <cell r="V138" t="str">
            <v>NORD RHONE</v>
          </cell>
        </row>
        <row r="139">
          <cell r="A139" t="str">
            <v>CANTON B.OINGT</v>
          </cell>
          <cell r="B139" t="str">
            <v>EAU</v>
          </cell>
          <cell r="C139">
            <v>658</v>
          </cell>
          <cell r="D139">
            <v>2007</v>
          </cell>
          <cell r="E139" t="str">
            <v>Consommation Au-delà de 150 m3/an</v>
          </cell>
          <cell r="F139">
            <v>0.895</v>
          </cell>
          <cell r="G139">
            <v>1.027325</v>
          </cell>
          <cell r="H139">
            <v>0.9195</v>
          </cell>
          <cell r="I139">
            <v>1.38</v>
          </cell>
          <cell r="J139">
            <v>0.055</v>
          </cell>
          <cell r="Q139">
            <v>108</v>
          </cell>
          <cell r="R139">
            <v>-4.4124999999950454E-05</v>
          </cell>
          <cell r="S139">
            <v>0</v>
          </cell>
          <cell r="T139" t="str">
            <v>C</v>
          </cell>
          <cell r="U139" t="str">
            <v>transmis à CJ le 01.04</v>
          </cell>
          <cell r="V139" t="str">
            <v>NORD RHONE</v>
          </cell>
        </row>
        <row r="140">
          <cell r="A140" t="str">
            <v>CANTON B.OINGT</v>
          </cell>
          <cell r="B140" t="str">
            <v>EAU</v>
          </cell>
          <cell r="C140">
            <v>658</v>
          </cell>
          <cell r="D140">
            <v>2007</v>
          </cell>
          <cell r="E140" t="str">
            <v>TVA</v>
          </cell>
          <cell r="F140">
            <v>0.8171</v>
          </cell>
          <cell r="H140">
            <v>1.0422</v>
          </cell>
          <cell r="I140">
            <v>0.9351</v>
          </cell>
          <cell r="J140">
            <v>0.055</v>
          </cell>
          <cell r="N140">
            <v>0.05</v>
          </cell>
          <cell r="Q140">
            <v>108</v>
          </cell>
          <cell r="R140">
            <v>0</v>
          </cell>
          <cell r="S140">
            <v>60</v>
          </cell>
          <cell r="T140" t="str">
            <v>C</v>
          </cell>
          <cell r="U140" t="str">
            <v>transmis à CJ le 01.04</v>
          </cell>
          <cell r="V140" t="str">
            <v>NORD RHONE</v>
          </cell>
        </row>
        <row r="141">
          <cell r="A141" t="str">
            <v>CANTON B.OINGT</v>
          </cell>
          <cell r="B141" t="str">
            <v>EAU</v>
          </cell>
          <cell r="C141">
            <v>658</v>
          </cell>
          <cell r="D141">
            <v>2007</v>
          </cell>
          <cell r="E141" t="str">
            <v>Redevance de prélèvement</v>
          </cell>
          <cell r="F141">
            <v>17.46</v>
          </cell>
          <cell r="G141">
            <v>1.096429</v>
          </cell>
          <cell r="H141">
            <v>19.14</v>
          </cell>
          <cell r="I141">
            <v>39</v>
          </cell>
          <cell r="L141" t="str">
            <v>Les tarifs annoncés dans le RADE 2007 étaient ceux de l'actualisation de juillet (tarifs connus), ceux proposés aussi sont de l'actualisation de janvier (tarifs applicables)</v>
          </cell>
          <cell r="N141">
            <v>0.04</v>
          </cell>
          <cell r="Q141">
            <v>108</v>
          </cell>
          <cell r="R141">
            <v>0</v>
          </cell>
          <cell r="S141">
            <v>120</v>
          </cell>
          <cell r="T141" t="str">
            <v>A</v>
          </cell>
          <cell r="U141" t="str">
            <v>transmis à CJ le 01.04</v>
          </cell>
          <cell r="V141" t="str">
            <v>NORD RHONE</v>
          </cell>
        </row>
        <row r="142">
          <cell r="A142" t="str">
            <v>CCPAT</v>
          </cell>
          <cell r="B142" t="str">
            <v>ASSAINISSEMENT</v>
          </cell>
          <cell r="C142">
            <v>55150</v>
          </cell>
          <cell r="D142">
            <v>2008</v>
          </cell>
          <cell r="E142" t="str">
            <v>Prime fixe annuelle </v>
          </cell>
          <cell r="F142">
            <v>20</v>
          </cell>
          <cell r="G142">
            <v>1</v>
          </cell>
          <cell r="H142">
            <v>20</v>
          </cell>
          <cell r="I142">
            <v>39</v>
          </cell>
          <cell r="L142" t="str">
            <v>Nouveau contrat au 28/08/2008</v>
          </cell>
          <cell r="Q142" t="str">
            <v>109 déc</v>
          </cell>
          <cell r="R142">
            <v>0</v>
          </cell>
          <cell r="S142">
            <v>1</v>
          </cell>
          <cell r="T142" t="str">
            <v>A</v>
          </cell>
          <cell r="U142" t="str">
            <v>transmis à CJ le 02/04/2008</v>
          </cell>
          <cell r="V142" t="str">
            <v>NORD RHONE</v>
          </cell>
        </row>
        <row r="143">
          <cell r="A143" t="str">
            <v>CCPAT</v>
          </cell>
          <cell r="B143" t="str">
            <v>ASSAINISSEMENT</v>
          </cell>
          <cell r="C143">
            <v>55150</v>
          </cell>
          <cell r="D143">
            <v>2008</v>
          </cell>
          <cell r="E143" t="str">
            <v>Consommation </v>
          </cell>
          <cell r="F143">
            <v>0.732</v>
          </cell>
          <cell r="G143">
            <v>1</v>
          </cell>
          <cell r="H143">
            <v>0.732</v>
          </cell>
          <cell r="I143">
            <v>0.372</v>
          </cell>
          <cell r="J143">
            <v>0.055</v>
          </cell>
          <cell r="Q143" t="str">
            <v>109 déc</v>
          </cell>
          <cell r="R143">
            <v>0</v>
          </cell>
          <cell r="S143">
            <v>120</v>
          </cell>
          <cell r="T143" t="str">
            <v>C</v>
          </cell>
          <cell r="U143" t="str">
            <v>transmis à CJ le 02/04/2008</v>
          </cell>
          <cell r="V143" t="str">
            <v>NORD RHONE</v>
          </cell>
        </row>
        <row r="144">
          <cell r="A144" t="str">
            <v>CCPAT</v>
          </cell>
          <cell r="B144" t="str">
            <v>ASSAINISSEMENT</v>
          </cell>
          <cell r="C144">
            <v>55150</v>
          </cell>
          <cell r="D144">
            <v>2008</v>
          </cell>
          <cell r="E144" t="str">
            <v>TVA</v>
          </cell>
          <cell r="F144">
            <v>33.34</v>
          </cell>
          <cell r="G144">
            <v>1.3413619</v>
          </cell>
          <cell r="H144">
            <v>42.52</v>
          </cell>
          <cell r="I144">
            <v>33.7</v>
          </cell>
          <cell r="J144">
            <v>0.055</v>
          </cell>
          <cell r="L144" t="str">
            <v>Les tarifs annoncés dans le RADE 2007 étaient ceux de l'actualisation de juillet (tarifs connus), ceux proposés aussi sont de l'actualisation de janvier (tarifs applicables)</v>
          </cell>
          <cell r="N144">
            <v>0.05</v>
          </cell>
          <cell r="Q144" t="str">
            <v>109 déc</v>
          </cell>
          <cell r="R144">
            <v>0</v>
          </cell>
          <cell r="S144">
            <v>1</v>
          </cell>
          <cell r="T144" t="str">
            <v>A</v>
          </cell>
          <cell r="U144" t="str">
            <v>transmis à CJ le 02/04/2008</v>
          </cell>
          <cell r="V144" t="str">
            <v>NORD RHONE</v>
          </cell>
        </row>
        <row r="145">
          <cell r="A145" t="str">
            <v>CCPAT</v>
          </cell>
          <cell r="B145" t="str">
            <v>ASSAINISSEMENT</v>
          </cell>
          <cell r="C145">
            <v>55150</v>
          </cell>
          <cell r="D145">
            <v>2007</v>
          </cell>
          <cell r="E145" t="str">
            <v>Prime fixe annuelle </v>
          </cell>
          <cell r="F145">
            <v>17.46</v>
          </cell>
          <cell r="G145">
            <v>1.096429</v>
          </cell>
          <cell r="H145">
            <v>19.14</v>
          </cell>
          <cell r="I145">
            <v>39</v>
          </cell>
          <cell r="L145" t="str">
            <v>Les tarifs annoncés dans le RADE 2007 étaient ceux de l'actualisation de juillet (tarifs connus), ceux proposés aussi sont de l'actualisation de janvier (tarifs applicables)</v>
          </cell>
          <cell r="Q145" t="str">
            <v>108 déc</v>
          </cell>
          <cell r="R145">
            <v>0.003650340000003638</v>
          </cell>
          <cell r="S145">
            <v>1</v>
          </cell>
          <cell r="T145" t="str">
            <v>A</v>
          </cell>
          <cell r="U145" t="str">
            <v>transmis à CJ le 02/04/2008</v>
          </cell>
          <cell r="V145" t="str">
            <v>NORD RHONE</v>
          </cell>
        </row>
        <row r="146">
          <cell r="A146" t="str">
            <v>CCPAT</v>
          </cell>
          <cell r="B146" t="str">
            <v>ASSAINISSEMENT</v>
          </cell>
          <cell r="C146">
            <v>55150</v>
          </cell>
          <cell r="D146">
            <v>2007</v>
          </cell>
          <cell r="E146" t="str">
            <v>Consommation </v>
          </cell>
          <cell r="F146">
            <v>0.5557</v>
          </cell>
          <cell r="G146">
            <v>1.096429</v>
          </cell>
          <cell r="H146">
            <v>0.6093</v>
          </cell>
          <cell r="I146">
            <v>0.372</v>
          </cell>
          <cell r="J146">
            <v>0.055</v>
          </cell>
          <cell r="Q146" t="str">
            <v>108 déc</v>
          </cell>
          <cell r="R146">
            <v>-1.4404699999914783E-05</v>
          </cell>
          <cell r="S146">
            <v>120</v>
          </cell>
          <cell r="T146" t="str">
            <v>C</v>
          </cell>
          <cell r="U146" t="str">
            <v>transmis à CJ le 02/04/2008</v>
          </cell>
          <cell r="V146" t="str">
            <v>NORD RHONE</v>
          </cell>
        </row>
        <row r="147">
          <cell r="A147" t="str">
            <v>CCPAT</v>
          </cell>
          <cell r="B147" t="str">
            <v>ASSAINISSEMENT</v>
          </cell>
          <cell r="C147">
            <v>55150</v>
          </cell>
          <cell r="D147">
            <v>2007</v>
          </cell>
          <cell r="E147" t="str">
            <v>TVA</v>
          </cell>
          <cell r="F147">
            <v>0.5869</v>
          </cell>
          <cell r="G147">
            <v>1.3413619</v>
          </cell>
          <cell r="H147">
            <v>0.7486</v>
          </cell>
          <cell r="I147">
            <v>0.7141</v>
          </cell>
          <cell r="J147">
            <v>0.055</v>
          </cell>
          <cell r="N147">
            <v>0.06</v>
          </cell>
          <cell r="Q147" t="str">
            <v>108 déc</v>
          </cell>
          <cell r="R147">
            <v>0</v>
          </cell>
          <cell r="S147">
            <v>0</v>
          </cell>
          <cell r="T147" t="str">
            <v>C</v>
          </cell>
          <cell r="U147" t="str">
            <v>transmis à CJ le 02/04/2008</v>
          </cell>
          <cell r="V147" t="str">
            <v>NORD RHONE</v>
          </cell>
        </row>
        <row r="148">
          <cell r="A148" t="str">
            <v>CENTRE BEAUJOLAIS</v>
          </cell>
          <cell r="B148" t="str">
            <v>EAU</v>
          </cell>
          <cell r="C148">
            <v>155</v>
          </cell>
          <cell r="D148" t="str">
            <v>2007 RAD</v>
          </cell>
          <cell r="E148" t="str">
            <v>Prime fixe annuelle </v>
          </cell>
          <cell r="F148">
            <v>33.34</v>
          </cell>
          <cell r="G148">
            <v>1.3413619</v>
          </cell>
          <cell r="H148">
            <v>42.52</v>
          </cell>
          <cell r="I148">
            <v>33.7</v>
          </cell>
          <cell r="L148" t="str">
            <v>Les tarifs annoncés dans le RADE 2007 étaient ceux de l'actualisation de juillet (tarifs connus), ceux proposés aussi sont de l'actualisation de janvier (tarifs applicables)</v>
          </cell>
          <cell r="Q148">
            <v>207</v>
          </cell>
          <cell r="R148">
            <v>-42.52</v>
          </cell>
          <cell r="S148">
            <v>1</v>
          </cell>
          <cell r="T148" t="str">
            <v>A</v>
          </cell>
          <cell r="U148" t="str">
            <v>transmis à CJ le 01.04</v>
          </cell>
          <cell r="V148" t="str">
            <v>NORD RHONE</v>
          </cell>
        </row>
        <row r="149">
          <cell r="A149" t="str">
            <v>CENTRE BEAUJOLAIS</v>
          </cell>
          <cell r="B149" t="str">
            <v>EAU</v>
          </cell>
          <cell r="C149">
            <v>155</v>
          </cell>
          <cell r="D149" t="str">
            <v>2007 RAD</v>
          </cell>
          <cell r="E149" t="str">
            <v>Consommation De 0 à 60 m3/an</v>
          </cell>
          <cell r="F149">
            <v>0.3674</v>
          </cell>
          <cell r="G149">
            <v>1.3413619</v>
          </cell>
          <cell r="H149">
            <v>0.4686</v>
          </cell>
          <cell r="I149">
            <v>0.5037</v>
          </cell>
          <cell r="J149">
            <v>0.055</v>
          </cell>
          <cell r="Q149">
            <v>207</v>
          </cell>
          <cell r="R149">
            <v>-0.4686</v>
          </cell>
          <cell r="S149">
            <v>60</v>
          </cell>
          <cell r="T149" t="str">
            <v>C</v>
          </cell>
          <cell r="U149" t="str">
            <v>transmis à CJ le 01.04</v>
          </cell>
          <cell r="V149" t="str">
            <v>NORD RHONE</v>
          </cell>
        </row>
        <row r="150">
          <cell r="A150" t="str">
            <v>CENTRE BEAUJOLAIS</v>
          </cell>
          <cell r="B150" t="str">
            <v>EAU</v>
          </cell>
          <cell r="C150">
            <v>155</v>
          </cell>
          <cell r="D150" t="str">
            <v>2007 RAD</v>
          </cell>
          <cell r="E150" t="str">
            <v>Consommation De 61 à 130 m3/an</v>
          </cell>
          <cell r="F150">
            <v>0.8171</v>
          </cell>
          <cell r="G150">
            <v>1.3025693</v>
          </cell>
          <cell r="H150">
            <v>1.0422</v>
          </cell>
          <cell r="I150">
            <v>0.9351</v>
          </cell>
          <cell r="J150">
            <v>0.055</v>
          </cell>
          <cell r="N150">
            <v>0.05</v>
          </cell>
          <cell r="Q150">
            <v>207</v>
          </cell>
          <cell r="R150">
            <v>-1.0422</v>
          </cell>
          <cell r="S150">
            <v>60</v>
          </cell>
          <cell r="T150" t="str">
            <v>C</v>
          </cell>
          <cell r="U150" t="str">
            <v>transmis à CJ le 01.04</v>
          </cell>
          <cell r="V150" t="str">
            <v>NORD RHONE</v>
          </cell>
        </row>
        <row r="151">
          <cell r="A151" t="str">
            <v>CENTRE BEAUJOLAIS</v>
          </cell>
          <cell r="B151" t="str">
            <v>EAU</v>
          </cell>
          <cell r="C151">
            <v>155</v>
          </cell>
          <cell r="D151" t="str">
            <v>2007 RAD</v>
          </cell>
          <cell r="E151" t="str">
            <v>Consommation De 131 à 1500 m3/an</v>
          </cell>
          <cell r="F151">
            <v>0.5869</v>
          </cell>
          <cell r="G151">
            <v>1.3413619</v>
          </cell>
          <cell r="H151">
            <v>0.7486</v>
          </cell>
          <cell r="I151">
            <v>0.7141</v>
          </cell>
          <cell r="L151" t="str">
            <v>Les tarifs annoncés dans le RADE 2007 étaient ceux de l'actualisation de juillet (tarifs connus), ceux proposés aussi sont de l'actualisation de janvier (tarifs applicables)</v>
          </cell>
          <cell r="N151">
            <v>0.06</v>
          </cell>
          <cell r="Q151">
            <v>207</v>
          </cell>
          <cell r="R151">
            <v>-0.7486</v>
          </cell>
          <cell r="S151">
            <v>0</v>
          </cell>
          <cell r="T151" t="str">
            <v>C</v>
          </cell>
          <cell r="U151" t="str">
            <v>transmis à CJ le 01.04</v>
          </cell>
          <cell r="V151" t="str">
            <v>NORD RHONE</v>
          </cell>
        </row>
        <row r="152">
          <cell r="A152" t="str">
            <v>CENTRE BEAUJOLAIS</v>
          </cell>
          <cell r="B152" t="str">
            <v>EAU</v>
          </cell>
          <cell r="C152">
            <v>155</v>
          </cell>
          <cell r="D152" t="str">
            <v>2007 RAD</v>
          </cell>
          <cell r="E152" t="str">
            <v>Consommation Au-delà de 1500 m3/an</v>
          </cell>
          <cell r="F152">
            <v>0.311</v>
          </cell>
          <cell r="G152">
            <v>1.3413619</v>
          </cell>
          <cell r="H152">
            <v>0.3967</v>
          </cell>
          <cell r="I152">
            <v>0.4488</v>
          </cell>
          <cell r="L152" t="str">
            <v>Les tarifs annoncés dans le RADE 2007 étaient ceux de l'actualisation de juillet (tarifs connus), ceux proposés aussi sont de l'actualisation de janvier (tarifs applicables)</v>
          </cell>
          <cell r="Q152">
            <v>207</v>
          </cell>
          <cell r="R152">
            <v>-0.3967</v>
          </cell>
          <cell r="S152">
            <v>0</v>
          </cell>
          <cell r="T152" t="str">
            <v>C</v>
          </cell>
          <cell r="U152" t="str">
            <v>transmis à CJ le 01.04</v>
          </cell>
          <cell r="V152" t="str">
            <v>NORD RHONE</v>
          </cell>
        </row>
        <row r="153">
          <cell r="A153" t="str">
            <v>CENTRE BEAUJOLAIS</v>
          </cell>
          <cell r="B153" t="str">
            <v>EAU</v>
          </cell>
          <cell r="C153">
            <v>155</v>
          </cell>
          <cell r="D153" t="str">
            <v>2007 RAD</v>
          </cell>
          <cell r="E153" t="str">
            <v>TVA</v>
          </cell>
          <cell r="F153">
            <v>0.8171</v>
          </cell>
          <cell r="G153">
            <v>1.3413619</v>
          </cell>
          <cell r="H153">
            <v>1.096</v>
          </cell>
          <cell r="I153">
            <v>0.9351</v>
          </cell>
          <cell r="J153">
            <v>0.055</v>
          </cell>
          <cell r="Q153">
            <v>207</v>
          </cell>
          <cell r="R153">
            <v>0</v>
          </cell>
          <cell r="S153">
            <v>60</v>
          </cell>
          <cell r="T153" t="str">
            <v>C</v>
          </cell>
          <cell r="U153" t="str">
            <v>transmis à CJ le 01.04</v>
          </cell>
          <cell r="V153" t="str">
            <v>NORD RHONE</v>
          </cell>
        </row>
        <row r="154">
          <cell r="A154" t="str">
            <v>CENTRE BEAUJOLAIS</v>
          </cell>
          <cell r="B154" t="str">
            <v>EAU</v>
          </cell>
          <cell r="C154">
            <v>155</v>
          </cell>
          <cell r="D154" t="str">
            <v>2007 RAD</v>
          </cell>
          <cell r="E154" t="str">
            <v>Redevance de prélèvement</v>
          </cell>
          <cell r="F154">
            <v>0.5869</v>
          </cell>
          <cell r="G154">
            <v>1.3413619</v>
          </cell>
          <cell r="H154">
            <v>0.7872</v>
          </cell>
          <cell r="I154">
            <v>0.7141</v>
          </cell>
          <cell r="N154">
            <v>0.05</v>
          </cell>
          <cell r="Q154">
            <v>207</v>
          </cell>
          <cell r="R154">
            <v>0</v>
          </cell>
          <cell r="S154">
            <v>120</v>
          </cell>
          <cell r="T154" t="str">
            <v>C</v>
          </cell>
          <cell r="U154" t="str">
            <v>transmis à CJ le 01.04</v>
          </cell>
          <cell r="V154" t="str">
            <v>NORD RHONE</v>
          </cell>
        </row>
        <row r="155">
          <cell r="A155" t="str">
            <v>CENTRE BEAUJOLAIS</v>
          </cell>
          <cell r="B155" t="str">
            <v>EAU</v>
          </cell>
          <cell r="C155">
            <v>155</v>
          </cell>
          <cell r="D155">
            <v>2008</v>
          </cell>
          <cell r="E155" t="str">
            <v>Prime fixe annuelle </v>
          </cell>
          <cell r="F155">
            <v>33.34</v>
          </cell>
          <cell r="G155">
            <v>1.3413619</v>
          </cell>
          <cell r="H155">
            <v>44.72</v>
          </cell>
          <cell r="I155">
            <v>33.7</v>
          </cell>
          <cell r="L155" t="str">
            <v>Les tarifs annoncés dans le RADE 2007 étaient ceux de l'actualisation de juillet (tarifs connus), ceux proposés aussi sont de l'actualisation de janvier (tarifs applicables)</v>
          </cell>
          <cell r="Q155">
            <v>109</v>
          </cell>
          <cell r="R155">
            <v>0.0010057460000112428</v>
          </cell>
          <cell r="S155">
            <v>1</v>
          </cell>
          <cell r="T155" t="str">
            <v>A</v>
          </cell>
          <cell r="U155" t="str">
            <v>transmis à CJ le 01.04</v>
          </cell>
          <cell r="V155" t="str">
            <v>NORD RHONE</v>
          </cell>
        </row>
        <row r="156">
          <cell r="A156" t="str">
            <v>CENTRE BEAUJOLAIS</v>
          </cell>
          <cell r="B156" t="str">
            <v>EAU</v>
          </cell>
          <cell r="C156">
            <v>155</v>
          </cell>
          <cell r="D156">
            <v>2008</v>
          </cell>
          <cell r="E156" t="str">
            <v>Consommation De 0 à 60 m3/an</v>
          </cell>
          <cell r="F156">
            <v>0.3674</v>
          </cell>
          <cell r="G156">
            <v>1.3413619</v>
          </cell>
          <cell r="H156">
            <v>0.4928</v>
          </cell>
          <cell r="I156">
            <v>0.5037</v>
          </cell>
          <cell r="J156">
            <v>0.055</v>
          </cell>
          <cell r="Q156">
            <v>109</v>
          </cell>
          <cell r="R156">
            <v>1.636206000005247E-05</v>
          </cell>
          <cell r="S156">
            <v>60</v>
          </cell>
          <cell r="T156" t="str">
            <v>C</v>
          </cell>
          <cell r="U156" t="str">
            <v>transmis à CJ le 01.04</v>
          </cell>
          <cell r="V156" t="str">
            <v>NORD RHONE</v>
          </cell>
        </row>
        <row r="157">
          <cell r="A157" t="str">
            <v>CENTRE BEAUJOLAIS</v>
          </cell>
          <cell r="B157" t="str">
            <v>EAU</v>
          </cell>
          <cell r="C157">
            <v>155</v>
          </cell>
          <cell r="D157">
            <v>2008</v>
          </cell>
          <cell r="E157" t="str">
            <v>Consommation De 61 à 130 m3/an</v>
          </cell>
          <cell r="F157">
            <v>0.8171</v>
          </cell>
          <cell r="G157">
            <v>1.3413619</v>
          </cell>
          <cell r="H157">
            <v>1.096</v>
          </cell>
          <cell r="I157">
            <v>0.9351</v>
          </cell>
          <cell r="J157">
            <v>0.055</v>
          </cell>
          <cell r="N157">
            <v>0.06</v>
          </cell>
          <cell r="Q157">
            <v>109</v>
          </cell>
          <cell r="R157">
            <v>2.680849000014085E-05</v>
          </cell>
          <cell r="S157">
            <v>60</v>
          </cell>
          <cell r="T157" t="str">
            <v>C</v>
          </cell>
          <cell r="U157" t="str">
            <v>transmis à CJ le 01.04</v>
          </cell>
          <cell r="V157" t="str">
            <v>NORD RHONE</v>
          </cell>
        </row>
        <row r="158">
          <cell r="A158" t="str">
            <v>CENTRE BEAUJOLAIS</v>
          </cell>
          <cell r="B158" t="str">
            <v>EAU</v>
          </cell>
          <cell r="C158">
            <v>155</v>
          </cell>
          <cell r="D158">
            <v>2008</v>
          </cell>
          <cell r="E158" t="str">
            <v>Consommation De 131 à 1500 m3/an</v>
          </cell>
          <cell r="F158">
            <v>0.5869</v>
          </cell>
          <cell r="G158">
            <v>1.3413619</v>
          </cell>
          <cell r="H158">
            <v>0.7872</v>
          </cell>
          <cell r="I158">
            <v>0.7141</v>
          </cell>
          <cell r="K158">
            <v>0.13</v>
          </cell>
          <cell r="L158" t="str">
            <v>Les tarifs annoncés dans le RADE 2007 étaient ceux de l'actualisation de juillet (tarifs connus), ceux proposés aussi sont de l'actualisation de janvier (tarifs applicables)</v>
          </cell>
          <cell r="N158">
            <v>0.05</v>
          </cell>
          <cell r="Q158">
            <v>109</v>
          </cell>
          <cell r="R158">
            <v>4.529911000006326E-05</v>
          </cell>
          <cell r="S158">
            <v>0</v>
          </cell>
          <cell r="T158" t="str">
            <v>C</v>
          </cell>
          <cell r="U158" t="str">
            <v>transmis à CJ le 01.04</v>
          </cell>
          <cell r="V158" t="str">
            <v>NORD RHONE</v>
          </cell>
        </row>
        <row r="159">
          <cell r="A159" t="str">
            <v>CENTRE BEAUJOLAIS</v>
          </cell>
          <cell r="B159" t="str">
            <v>EAU</v>
          </cell>
          <cell r="C159">
            <v>155</v>
          </cell>
          <cell r="D159">
            <v>2008</v>
          </cell>
          <cell r="E159" t="str">
            <v>Consommation Au-delà de 1500 m3/an</v>
          </cell>
          <cell r="F159">
            <v>0.311</v>
          </cell>
          <cell r="G159">
            <v>1.3413619</v>
          </cell>
          <cell r="H159">
            <v>0.4172</v>
          </cell>
          <cell r="I159">
            <v>0.4488</v>
          </cell>
          <cell r="Q159">
            <v>109</v>
          </cell>
          <cell r="R159">
            <v>-3.644910000000223E-05</v>
          </cell>
          <cell r="S159">
            <v>0</v>
          </cell>
          <cell r="T159" t="str">
            <v>C</v>
          </cell>
          <cell r="U159" t="str">
            <v>transmis à CJ le 01.04</v>
          </cell>
          <cell r="V159" t="str">
            <v>NORD RHONE</v>
          </cell>
        </row>
        <row r="160">
          <cell r="A160" t="str">
            <v>CENTRE BEAUJOLAIS</v>
          </cell>
          <cell r="B160" t="str">
            <v>EAU</v>
          </cell>
          <cell r="C160">
            <v>155</v>
          </cell>
          <cell r="D160">
            <v>2008</v>
          </cell>
          <cell r="E160" t="str">
            <v>TVA</v>
          </cell>
          <cell r="F160">
            <v>0.8171</v>
          </cell>
          <cell r="G160">
            <v>1.3025693</v>
          </cell>
          <cell r="H160">
            <v>1.0643</v>
          </cell>
          <cell r="I160">
            <v>0.9351</v>
          </cell>
          <cell r="J160">
            <v>0.055</v>
          </cell>
          <cell r="Q160">
            <v>109</v>
          </cell>
          <cell r="R160">
            <v>0</v>
          </cell>
          <cell r="S160">
            <v>60</v>
          </cell>
          <cell r="T160" t="str">
            <v>C</v>
          </cell>
          <cell r="U160" t="str">
            <v>transmis à CJ le 01.04</v>
          </cell>
          <cell r="V160" t="str">
            <v>NORD RHONE</v>
          </cell>
        </row>
        <row r="161">
          <cell r="A161" t="str">
            <v>CENTRE BEAUJOLAIS</v>
          </cell>
          <cell r="B161" t="str">
            <v>EAU</v>
          </cell>
          <cell r="C161">
            <v>155</v>
          </cell>
          <cell r="D161">
            <v>2008</v>
          </cell>
          <cell r="E161" t="str">
            <v>Redevance de prélèvement</v>
          </cell>
          <cell r="F161">
            <v>0.5869</v>
          </cell>
          <cell r="G161">
            <v>1.3025693</v>
          </cell>
          <cell r="H161">
            <v>0.7645</v>
          </cell>
          <cell r="I161">
            <v>0.7141</v>
          </cell>
          <cell r="J161">
            <v>0.055</v>
          </cell>
          <cell r="N161">
            <v>0.06</v>
          </cell>
          <cell r="Q161">
            <v>109</v>
          </cell>
          <cell r="R161">
            <v>0</v>
          </cell>
          <cell r="S161">
            <v>120</v>
          </cell>
          <cell r="T161" t="str">
            <v>C</v>
          </cell>
          <cell r="U161" t="str">
            <v>transmis à CJ le 01.04</v>
          </cell>
          <cell r="V161" t="str">
            <v>NORD RHONE</v>
          </cell>
        </row>
        <row r="162">
          <cell r="A162" t="str">
            <v>CENTRE BEAUJOLAIS</v>
          </cell>
          <cell r="B162" t="str">
            <v>EAU</v>
          </cell>
          <cell r="C162">
            <v>155</v>
          </cell>
          <cell r="D162">
            <v>2007</v>
          </cell>
          <cell r="E162" t="str">
            <v>Prime fixe annuelle </v>
          </cell>
          <cell r="F162">
            <v>33.34</v>
          </cell>
          <cell r="G162">
            <v>1.3025693</v>
          </cell>
          <cell r="H162">
            <v>43.42</v>
          </cell>
          <cell r="I162">
            <v>33.7</v>
          </cell>
          <cell r="K162">
            <v>0.13</v>
          </cell>
          <cell r="L162" t="str">
            <v>Les tarifs annoncés dans le RADE 2007 étaient ceux de l'actualisation de juillet (tarifs connus), ceux proposés aussi sont de l'actualisation de janvier (tarifs applicables)</v>
          </cell>
          <cell r="Q162">
            <v>108</v>
          </cell>
          <cell r="R162">
            <v>0.007660462000004031</v>
          </cell>
          <cell r="S162">
            <v>1</v>
          </cell>
          <cell r="T162" t="str">
            <v>A</v>
          </cell>
          <cell r="U162" t="str">
            <v>transmis à CJ le 01.04</v>
          </cell>
          <cell r="V162" t="str">
            <v>NORD RHONE</v>
          </cell>
        </row>
        <row r="163">
          <cell r="A163" t="str">
            <v>CENTRE BEAUJOLAIS</v>
          </cell>
          <cell r="B163" t="str">
            <v>EAU</v>
          </cell>
          <cell r="C163">
            <v>155</v>
          </cell>
          <cell r="D163">
            <v>2007</v>
          </cell>
          <cell r="E163" t="str">
            <v>Consommation De 0 à 60 m3/an</v>
          </cell>
          <cell r="F163">
            <v>0.3674</v>
          </cell>
          <cell r="G163">
            <v>1.3025693</v>
          </cell>
          <cell r="H163">
            <v>0.4786</v>
          </cell>
          <cell r="I163">
            <v>0.5037</v>
          </cell>
          <cell r="J163">
            <v>0.055</v>
          </cell>
          <cell r="Q163">
            <v>108</v>
          </cell>
          <cell r="R163">
            <v>-3.603918000000261E-05</v>
          </cell>
          <cell r="S163">
            <v>60</v>
          </cell>
          <cell r="T163" t="str">
            <v>C</v>
          </cell>
          <cell r="U163" t="str">
            <v>transmis à CJ le 01.04</v>
          </cell>
          <cell r="V163" t="str">
            <v>NORD RHONE</v>
          </cell>
        </row>
        <row r="164">
          <cell r="A164" t="str">
            <v>CENTRE BEAUJOLAIS</v>
          </cell>
          <cell r="B164" t="str">
            <v>EAU</v>
          </cell>
          <cell r="C164">
            <v>155</v>
          </cell>
          <cell r="D164">
            <v>2007</v>
          </cell>
          <cell r="E164" t="str">
            <v>Consommation De 61 à 130 m3/an</v>
          </cell>
          <cell r="F164">
            <v>0.8171</v>
          </cell>
          <cell r="G164">
            <v>1.3025693</v>
          </cell>
          <cell r="H164">
            <v>1.0643</v>
          </cell>
          <cell r="I164">
            <v>0.9351</v>
          </cell>
          <cell r="N164">
            <v>0.05</v>
          </cell>
          <cell r="Q164">
            <v>108</v>
          </cell>
          <cell r="R164">
            <v>2.9375030000000635E-05</v>
          </cell>
          <cell r="S164">
            <v>60</v>
          </cell>
          <cell r="T164" t="str">
            <v>C</v>
          </cell>
          <cell r="U164" t="str">
            <v>transmis à CJ le 01.04</v>
          </cell>
          <cell r="V164" t="str">
            <v>NORD RHONE</v>
          </cell>
        </row>
        <row r="165">
          <cell r="A165" t="str">
            <v>CENTRE BEAUJOLAIS</v>
          </cell>
          <cell r="B165" t="str">
            <v>EAU</v>
          </cell>
          <cell r="C165">
            <v>155</v>
          </cell>
          <cell r="D165">
            <v>2007</v>
          </cell>
          <cell r="E165" t="str">
            <v>Consommation De 131 à 1500 m3/an</v>
          </cell>
          <cell r="F165">
            <v>0.5869</v>
          </cell>
          <cell r="G165">
            <v>1.3025693</v>
          </cell>
          <cell r="H165">
            <v>0.7645</v>
          </cell>
          <cell r="I165">
            <v>0.7141</v>
          </cell>
          <cell r="J165">
            <v>0.055</v>
          </cell>
          <cell r="Q165">
            <v>108</v>
          </cell>
          <cell r="R165">
            <v>-2.207782999996688E-05</v>
          </cell>
          <cell r="S165">
            <v>0</v>
          </cell>
          <cell r="T165" t="str">
            <v>C</v>
          </cell>
          <cell r="U165" t="str">
            <v>transmis à CJ le 01.04</v>
          </cell>
          <cell r="V165" t="str">
            <v>NORD RHONE</v>
          </cell>
        </row>
        <row r="166">
          <cell r="A166" t="str">
            <v>CENTRE BEAUJOLAIS</v>
          </cell>
          <cell r="B166" t="str">
            <v>EAU</v>
          </cell>
          <cell r="C166">
            <v>155</v>
          </cell>
          <cell r="D166">
            <v>2007</v>
          </cell>
          <cell r="E166" t="str">
            <v>Consommation Au-delà de 1500 m3/an</v>
          </cell>
          <cell r="F166">
            <v>0.311</v>
          </cell>
          <cell r="G166">
            <v>1.3025693</v>
          </cell>
          <cell r="H166">
            <v>0.4051</v>
          </cell>
          <cell r="I166">
            <v>0.4488</v>
          </cell>
          <cell r="K166">
            <v>0.13</v>
          </cell>
          <cell r="Q166">
            <v>108</v>
          </cell>
          <cell r="R166">
            <v>-9.477000000313041E-07</v>
          </cell>
          <cell r="S166">
            <v>0</v>
          </cell>
          <cell r="T166" t="str">
            <v>C</v>
          </cell>
          <cell r="U166" t="str">
            <v>transmis à CJ le 01.04</v>
          </cell>
          <cell r="V166" t="str">
            <v>NORD RHONE</v>
          </cell>
        </row>
        <row r="167">
          <cell r="A167" t="str">
            <v>CENTRE BEAUJOLAIS</v>
          </cell>
          <cell r="B167" t="str">
            <v>EAU</v>
          </cell>
          <cell r="C167">
            <v>155</v>
          </cell>
          <cell r="D167">
            <v>2007</v>
          </cell>
          <cell r="E167" t="str">
            <v>TVA</v>
          </cell>
          <cell r="F167">
            <v>36.18</v>
          </cell>
          <cell r="G167">
            <v>1.0695</v>
          </cell>
          <cell r="H167">
            <v>38.7</v>
          </cell>
          <cell r="I167">
            <v>15.5</v>
          </cell>
          <cell r="J167">
            <v>0.055</v>
          </cell>
          <cell r="Q167">
            <v>108</v>
          </cell>
          <cell r="R167">
            <v>0</v>
          </cell>
          <cell r="S167">
            <v>1</v>
          </cell>
          <cell r="T167" t="str">
            <v>A</v>
          </cell>
          <cell r="U167" t="str">
            <v>transmis à CJ le 01.04</v>
          </cell>
          <cell r="V167" t="str">
            <v>NORD RHONE</v>
          </cell>
        </row>
        <row r="168">
          <cell r="A168" t="str">
            <v>CENTRE BEAUJOLAIS</v>
          </cell>
          <cell r="B168" t="str">
            <v>EAU</v>
          </cell>
          <cell r="C168">
            <v>155</v>
          </cell>
          <cell r="D168">
            <v>2007</v>
          </cell>
          <cell r="E168" t="str">
            <v>Redevance de prélèvement</v>
          </cell>
          <cell r="F168">
            <v>0.13</v>
          </cell>
          <cell r="G168">
            <v>1.0695</v>
          </cell>
          <cell r="H168">
            <v>0.632</v>
          </cell>
          <cell r="I168">
            <v>0.49</v>
          </cell>
          <cell r="K168">
            <v>0.13</v>
          </cell>
          <cell r="N168">
            <v>0.05</v>
          </cell>
          <cell r="Q168">
            <v>108</v>
          </cell>
          <cell r="R168">
            <v>0</v>
          </cell>
          <cell r="S168">
            <v>120</v>
          </cell>
          <cell r="T168" t="str">
            <v>C</v>
          </cell>
          <cell r="U168" t="str">
            <v>transmis à CJ le 01.04</v>
          </cell>
          <cell r="V168" t="str">
            <v>NORD RHONE</v>
          </cell>
        </row>
        <row r="169">
          <cell r="A169" t="str">
            <v>Chaneins</v>
          </cell>
          <cell r="B169" t="str">
            <v>ASSAINISSEMENT</v>
          </cell>
          <cell r="C169">
            <v>80695</v>
          </cell>
          <cell r="D169">
            <v>2008</v>
          </cell>
          <cell r="E169" t="str">
            <v>Prime fixe annuelle </v>
          </cell>
          <cell r="F169">
            <v>0.432</v>
          </cell>
          <cell r="G169">
            <v>1.0695</v>
          </cell>
          <cell r="H169">
            <v>0.462</v>
          </cell>
          <cell r="I169">
            <v>46</v>
          </cell>
          <cell r="M169">
            <v>0.13</v>
          </cell>
          <cell r="Q169">
            <v>208</v>
          </cell>
          <cell r="R169">
            <v>0</v>
          </cell>
          <cell r="S169">
            <v>1</v>
          </cell>
          <cell r="T169" t="str">
            <v>A</v>
          </cell>
          <cell r="V169" t="str">
            <v>AIN</v>
          </cell>
        </row>
        <row r="170">
          <cell r="A170" t="str">
            <v>Chaneins</v>
          </cell>
          <cell r="B170" t="str">
            <v>ASSAINISSEMENT</v>
          </cell>
          <cell r="C170">
            <v>80695</v>
          </cell>
          <cell r="D170">
            <v>2008</v>
          </cell>
          <cell r="E170" t="str">
            <v>Consommation </v>
          </cell>
          <cell r="F170">
            <v>0.355</v>
          </cell>
          <cell r="G170">
            <v>1.0695</v>
          </cell>
          <cell r="H170">
            <v>36.18</v>
          </cell>
          <cell r="I170">
            <v>1.1</v>
          </cell>
          <cell r="Q170">
            <v>208</v>
          </cell>
          <cell r="R170">
            <v>0</v>
          </cell>
          <cell r="S170">
            <v>120</v>
          </cell>
          <cell r="T170" t="str">
            <v>C</v>
          </cell>
          <cell r="V170" t="str">
            <v>AIN</v>
          </cell>
        </row>
        <row r="171">
          <cell r="A171" t="str">
            <v>Chaneins</v>
          </cell>
          <cell r="B171" t="str">
            <v>ASSAINISSEMENT</v>
          </cell>
          <cell r="C171">
            <v>80695</v>
          </cell>
          <cell r="D171">
            <v>2008</v>
          </cell>
          <cell r="E171" t="str">
            <v>TVA</v>
          </cell>
          <cell r="F171">
            <v>0.418</v>
          </cell>
          <cell r="H171">
            <v>0.418</v>
          </cell>
          <cell r="I171">
            <v>0.47</v>
          </cell>
          <cell r="J171">
            <v>0.055</v>
          </cell>
          <cell r="Q171">
            <v>208</v>
          </cell>
          <cell r="R171">
            <v>0</v>
          </cell>
          <cell r="S171">
            <v>120</v>
          </cell>
          <cell r="T171" t="str">
            <v>C</v>
          </cell>
          <cell r="V171" t="str">
            <v>AIN</v>
          </cell>
        </row>
        <row r="172">
          <cell r="A172" t="str">
            <v>Chaneins</v>
          </cell>
          <cell r="B172" t="str">
            <v>ASSAINISSEMENT</v>
          </cell>
          <cell r="C172">
            <v>80695</v>
          </cell>
          <cell r="D172">
            <v>2008</v>
          </cell>
          <cell r="E172" t="str">
            <v>Redevance de modernisation des réseaux de collecte.</v>
          </cell>
          <cell r="F172">
            <v>0.13</v>
          </cell>
          <cell r="H172">
            <v>0.305</v>
          </cell>
          <cell r="I172">
            <v>0.37</v>
          </cell>
          <cell r="K172">
            <v>0.13</v>
          </cell>
          <cell r="N172">
            <v>0.059</v>
          </cell>
          <cell r="Q172">
            <v>208</v>
          </cell>
          <cell r="R172">
            <v>0</v>
          </cell>
          <cell r="S172">
            <v>120</v>
          </cell>
          <cell r="T172" t="str">
            <v>C</v>
          </cell>
          <cell r="V172" t="str">
            <v>AIN</v>
          </cell>
        </row>
        <row r="173">
          <cell r="A173" t="str">
            <v>Chaneins</v>
          </cell>
          <cell r="B173" t="str">
            <v>ASSAINISSEMENT</v>
          </cell>
          <cell r="C173">
            <v>80695</v>
          </cell>
          <cell r="D173">
            <v>2007</v>
          </cell>
          <cell r="E173" t="str">
            <v>Prime fixe annuelle </v>
          </cell>
          <cell r="F173">
            <v>36.18</v>
          </cell>
          <cell r="G173">
            <v>1.0695</v>
          </cell>
          <cell r="H173">
            <v>38.7</v>
          </cell>
          <cell r="I173">
            <v>39.52</v>
          </cell>
          <cell r="M173">
            <v>0.13</v>
          </cell>
          <cell r="Q173">
            <v>207</v>
          </cell>
          <cell r="R173">
            <v>0</v>
          </cell>
          <cell r="S173">
            <v>1</v>
          </cell>
          <cell r="T173" t="str">
            <v>A</v>
          </cell>
          <cell r="V173" t="str">
            <v>AIN</v>
          </cell>
        </row>
        <row r="174">
          <cell r="A174" t="str">
            <v>Chaneins</v>
          </cell>
          <cell r="B174" t="str">
            <v>ASSAINISSEMENT</v>
          </cell>
          <cell r="C174">
            <v>80695</v>
          </cell>
          <cell r="D174">
            <v>2007</v>
          </cell>
          <cell r="E174" t="str">
            <v>Consommation </v>
          </cell>
          <cell r="F174">
            <v>0.591</v>
          </cell>
          <cell r="G174">
            <v>1.0695</v>
          </cell>
          <cell r="H174">
            <v>0.632</v>
          </cell>
          <cell r="I174">
            <v>1.04</v>
          </cell>
          <cell r="J174">
            <v>0.055</v>
          </cell>
          <cell r="Q174">
            <v>207</v>
          </cell>
          <cell r="R174">
            <v>0</v>
          </cell>
          <cell r="S174">
            <v>120</v>
          </cell>
          <cell r="T174" t="str">
            <v>C</v>
          </cell>
          <cell r="V174" t="str">
            <v>AIN</v>
          </cell>
        </row>
        <row r="175">
          <cell r="A175" t="str">
            <v>Chaneins</v>
          </cell>
          <cell r="B175" t="str">
            <v>ASSAINISSEMENT</v>
          </cell>
          <cell r="C175">
            <v>80695</v>
          </cell>
          <cell r="D175">
            <v>2007</v>
          </cell>
          <cell r="E175" t="str">
            <v>TVA</v>
          </cell>
          <cell r="F175">
            <v>0.432</v>
          </cell>
          <cell r="G175">
            <v>1.0695</v>
          </cell>
          <cell r="H175">
            <v>0.462</v>
          </cell>
          <cell r="I175">
            <v>0.39</v>
          </cell>
          <cell r="J175">
            <v>0.055</v>
          </cell>
          <cell r="N175">
            <v>0.049</v>
          </cell>
          <cell r="Q175">
            <v>207</v>
          </cell>
          <cell r="R175">
            <v>0</v>
          </cell>
          <cell r="S175">
            <v>0</v>
          </cell>
          <cell r="T175" t="str">
            <v>C</v>
          </cell>
          <cell r="V175" t="str">
            <v>AIN</v>
          </cell>
        </row>
        <row r="176">
          <cell r="A176" t="str">
            <v>Chaneins</v>
          </cell>
          <cell r="B176" t="str">
            <v>ASSAINISSEMENT</v>
          </cell>
          <cell r="C176">
            <v>80695</v>
          </cell>
          <cell r="D176">
            <v>2007</v>
          </cell>
          <cell r="E176" t="str">
            <v>Redevance de modernisation des réseaux de collecte.</v>
          </cell>
          <cell r="F176">
            <v>0.13</v>
          </cell>
          <cell r="G176">
            <v>1.0695</v>
          </cell>
          <cell r="H176">
            <v>0.38</v>
          </cell>
          <cell r="I176">
            <v>0.27</v>
          </cell>
          <cell r="K176">
            <v>0.13</v>
          </cell>
          <cell r="M176">
            <v>0.13</v>
          </cell>
          <cell r="Q176">
            <v>207</v>
          </cell>
          <cell r="R176">
            <v>0</v>
          </cell>
          <cell r="S176">
            <v>120</v>
          </cell>
          <cell r="T176" t="str">
            <v>C</v>
          </cell>
          <cell r="V176" t="str">
            <v>AIN</v>
          </cell>
        </row>
        <row r="177">
          <cell r="A177" t="str">
            <v>Chatillon eau</v>
          </cell>
          <cell r="B177" t="str">
            <v>EAU</v>
          </cell>
          <cell r="C177">
            <v>31012</v>
          </cell>
          <cell r="D177">
            <v>2009</v>
          </cell>
          <cell r="E177" t="str">
            <v>Prime fixe annuelle </v>
          </cell>
          <cell r="F177">
            <v>36.18</v>
          </cell>
          <cell r="G177">
            <v>1.0695</v>
          </cell>
          <cell r="H177">
            <v>38.7</v>
          </cell>
          <cell r="I177">
            <v>15.5</v>
          </cell>
          <cell r="J177">
            <v>0.055</v>
          </cell>
          <cell r="L177" t="str">
            <v>tarif RAD 2007 prix connus, les prix donnés ici sont les prix applicables, actualisation de janvier 2008. Nouveau contrat au 1er aout 2008</v>
          </cell>
          <cell r="Q177">
            <v>209</v>
          </cell>
          <cell r="R177">
            <v>-0.005490000000008877</v>
          </cell>
          <cell r="S177">
            <v>1</v>
          </cell>
          <cell r="T177" t="str">
            <v>A</v>
          </cell>
          <cell r="U177" t="str">
            <v>transmis à CJ le 01.04</v>
          </cell>
          <cell r="V177" t="str">
            <v>AIN</v>
          </cell>
        </row>
        <row r="178">
          <cell r="A178" t="str">
            <v>Chatillon eau</v>
          </cell>
          <cell r="B178" t="str">
            <v>EAU</v>
          </cell>
          <cell r="C178">
            <v>31012</v>
          </cell>
          <cell r="D178">
            <v>2009</v>
          </cell>
          <cell r="E178" t="str">
            <v>Consommation De 0 à 500 m3/sem</v>
          </cell>
          <cell r="F178">
            <v>0.591</v>
          </cell>
          <cell r="G178">
            <v>1.0695</v>
          </cell>
          <cell r="H178">
            <v>0.632</v>
          </cell>
          <cell r="I178">
            <v>0.49</v>
          </cell>
          <cell r="J178">
            <v>0.055</v>
          </cell>
          <cell r="N178">
            <v>0.059</v>
          </cell>
          <cell r="Q178">
            <v>209</v>
          </cell>
          <cell r="R178">
            <v>7.449999999986634E-05</v>
          </cell>
          <cell r="S178">
            <v>120</v>
          </cell>
          <cell r="T178" t="str">
            <v>C</v>
          </cell>
          <cell r="U178" t="str">
            <v>transmis à CJ le 01.04</v>
          </cell>
          <cell r="V178" t="str">
            <v>AIN</v>
          </cell>
        </row>
        <row r="179">
          <cell r="A179" t="str">
            <v>Chatillon eau</v>
          </cell>
          <cell r="B179" t="str">
            <v>EAU</v>
          </cell>
          <cell r="C179">
            <v>31012</v>
          </cell>
          <cell r="D179">
            <v>2009</v>
          </cell>
          <cell r="E179" t="str">
            <v>Consommation De 501 à 7500 m3/sem</v>
          </cell>
          <cell r="F179">
            <v>0.432</v>
          </cell>
          <cell r="G179">
            <v>1.0695</v>
          </cell>
          <cell r="H179">
            <v>0.462</v>
          </cell>
          <cell r="I179">
            <v>0.39</v>
          </cell>
          <cell r="J179">
            <v>0.055</v>
          </cell>
          <cell r="N179">
            <v>0.059</v>
          </cell>
          <cell r="Q179">
            <v>209</v>
          </cell>
          <cell r="R179">
            <v>2.399999999991298E-05</v>
          </cell>
          <cell r="S179">
            <v>0</v>
          </cell>
          <cell r="T179" t="str">
            <v>C</v>
          </cell>
          <cell r="U179" t="str">
            <v>transmis à CJ le 01.04</v>
          </cell>
          <cell r="V179" t="str">
            <v>AIN</v>
          </cell>
        </row>
        <row r="180">
          <cell r="A180" t="str">
            <v>Chatillon eau</v>
          </cell>
          <cell r="B180" t="str">
            <v>EAU</v>
          </cell>
          <cell r="C180">
            <v>31012</v>
          </cell>
          <cell r="D180">
            <v>2009</v>
          </cell>
          <cell r="E180" t="str">
            <v>Consommation Au-delà de 7500 m3/sem</v>
          </cell>
          <cell r="F180">
            <v>0.355</v>
          </cell>
          <cell r="G180">
            <v>1.0695</v>
          </cell>
          <cell r="H180">
            <v>0.38</v>
          </cell>
          <cell r="I180">
            <v>0.27</v>
          </cell>
          <cell r="K180">
            <v>0.026</v>
          </cell>
          <cell r="M180">
            <v>0.13</v>
          </cell>
          <cell r="Q180">
            <v>209</v>
          </cell>
          <cell r="R180">
            <v>-0.0003275000000000361</v>
          </cell>
          <cell r="S180">
            <v>0</v>
          </cell>
          <cell r="T180" t="str">
            <v>C</v>
          </cell>
          <cell r="U180" t="str">
            <v>transmis à CJ le 01.04</v>
          </cell>
          <cell r="V180" t="str">
            <v>AIN</v>
          </cell>
        </row>
        <row r="181">
          <cell r="A181" t="str">
            <v>Chatillon eau</v>
          </cell>
          <cell r="B181" t="str">
            <v>EAU</v>
          </cell>
          <cell r="C181">
            <v>31012</v>
          </cell>
          <cell r="D181">
            <v>2009</v>
          </cell>
          <cell r="E181" t="str">
            <v>TVA</v>
          </cell>
          <cell r="F181">
            <v>0.591</v>
          </cell>
          <cell r="G181">
            <v>1.0334065</v>
          </cell>
          <cell r="H181">
            <v>0.611</v>
          </cell>
          <cell r="I181">
            <v>0.49</v>
          </cell>
          <cell r="J181">
            <v>0.055</v>
          </cell>
          <cell r="L181" t="str">
            <v>tarif RAD 2007 prix connus, les prix donnés ici sont les prix applicables, actualisation de janvier 2008. Nouveau contrat au 1er aout 2008</v>
          </cell>
          <cell r="Q181">
            <v>209</v>
          </cell>
          <cell r="R181">
            <v>0</v>
          </cell>
          <cell r="S181">
            <v>120</v>
          </cell>
          <cell r="T181" t="str">
            <v>C</v>
          </cell>
          <cell r="U181" t="str">
            <v>transmis à CJ le 01.04</v>
          </cell>
          <cell r="V181" t="str">
            <v>AIN</v>
          </cell>
        </row>
        <row r="182">
          <cell r="A182" t="str">
            <v>Chatillon eau</v>
          </cell>
          <cell r="B182" t="str">
            <v>EAU</v>
          </cell>
          <cell r="C182">
            <v>31012</v>
          </cell>
          <cell r="D182">
            <v>2009</v>
          </cell>
          <cell r="E182" t="str">
            <v>Redevance de prélèvement</v>
          </cell>
          <cell r="F182">
            <v>0.059</v>
          </cell>
          <cell r="G182">
            <v>1.0334065</v>
          </cell>
          <cell r="H182">
            <v>0.446</v>
          </cell>
          <cell r="I182">
            <v>0.39</v>
          </cell>
          <cell r="N182">
            <v>0.059</v>
          </cell>
          <cell r="Q182">
            <v>209</v>
          </cell>
          <cell r="R182">
            <v>0</v>
          </cell>
          <cell r="S182">
            <v>120</v>
          </cell>
          <cell r="T182" t="str">
            <v>C</v>
          </cell>
          <cell r="U182" t="str">
            <v>transmis à CJ le 01.04</v>
          </cell>
          <cell r="V182" t="str">
            <v>AIN</v>
          </cell>
        </row>
        <row r="183">
          <cell r="A183" t="str">
            <v>Chatillon eau</v>
          </cell>
          <cell r="B183" t="str">
            <v>EAU</v>
          </cell>
          <cell r="C183">
            <v>31012</v>
          </cell>
          <cell r="D183">
            <v>2009</v>
          </cell>
          <cell r="E183" t="str">
            <v>Pollution</v>
          </cell>
          <cell r="F183">
            <v>0.355</v>
          </cell>
          <cell r="G183">
            <v>1.0334065</v>
          </cell>
          <cell r="H183">
            <v>0.367</v>
          </cell>
          <cell r="I183">
            <v>0.27</v>
          </cell>
          <cell r="J183">
            <v>0.055</v>
          </cell>
          <cell r="Q183">
            <v>209</v>
          </cell>
          <cell r="R183">
            <v>0</v>
          </cell>
          <cell r="S183">
            <v>120</v>
          </cell>
          <cell r="T183" t="str">
            <v>C</v>
          </cell>
          <cell r="U183" t="str">
            <v>transmis à CJ le 01.04</v>
          </cell>
          <cell r="V183" t="str">
            <v>AIN</v>
          </cell>
        </row>
        <row r="184">
          <cell r="A184" t="str">
            <v>Chatillon eau</v>
          </cell>
          <cell r="B184" t="str">
            <v>EAU</v>
          </cell>
          <cell r="C184">
            <v>31012</v>
          </cell>
          <cell r="D184">
            <v>2008</v>
          </cell>
          <cell r="E184" t="str">
            <v>Prime fixe annuelle </v>
          </cell>
          <cell r="F184">
            <v>36.18</v>
          </cell>
          <cell r="G184">
            <v>1.0345</v>
          </cell>
          <cell r="H184">
            <v>37.42</v>
          </cell>
          <cell r="I184">
            <v>14.98</v>
          </cell>
          <cell r="J184">
            <v>0.055</v>
          </cell>
          <cell r="K184">
            <v>0.052</v>
          </cell>
          <cell r="Q184">
            <v>208</v>
          </cell>
          <cell r="R184">
            <v>0.008209999999998274</v>
          </cell>
          <cell r="S184">
            <v>1</v>
          </cell>
          <cell r="T184" t="str">
            <v>A</v>
          </cell>
          <cell r="U184" t="str">
            <v>transmis à CJ le 01.04</v>
          </cell>
          <cell r="V184" t="str">
            <v>AIN</v>
          </cell>
        </row>
        <row r="185">
          <cell r="A185" t="str">
            <v>Chatillon eau</v>
          </cell>
          <cell r="B185" t="str">
            <v>EAU</v>
          </cell>
          <cell r="C185">
            <v>31012</v>
          </cell>
          <cell r="D185">
            <v>2008</v>
          </cell>
          <cell r="E185" t="str">
            <v>Consommation De 0 à 500 m3/sem</v>
          </cell>
          <cell r="F185">
            <v>0.591</v>
          </cell>
          <cell r="G185">
            <v>1.0334065</v>
          </cell>
          <cell r="H185">
            <v>0.611</v>
          </cell>
          <cell r="I185">
            <v>0.49</v>
          </cell>
          <cell r="J185">
            <v>0.055</v>
          </cell>
          <cell r="L185" t="str">
            <v>tarif RAD 2007 prix connus, les prix donnés ici sont les prix applicables, actualisation de janvier 2008</v>
          </cell>
          <cell r="N185">
            <v>0.059</v>
          </cell>
          <cell r="Q185">
            <v>208</v>
          </cell>
          <cell r="R185">
            <v>-0.00025675850000006495</v>
          </cell>
          <cell r="S185">
            <v>120</v>
          </cell>
          <cell r="T185" t="str">
            <v>C</v>
          </cell>
          <cell r="U185" t="str">
            <v>transmis à CJ le 01.04</v>
          </cell>
          <cell r="V185" t="str">
            <v>AIN</v>
          </cell>
        </row>
        <row r="186">
          <cell r="A186" t="str">
            <v>Chatillon eau</v>
          </cell>
          <cell r="B186" t="str">
            <v>EAU</v>
          </cell>
          <cell r="C186">
            <v>31012</v>
          </cell>
          <cell r="D186">
            <v>2008</v>
          </cell>
          <cell r="E186" t="str">
            <v>Consommation De 501 à 7500 m3/sem</v>
          </cell>
          <cell r="F186">
            <v>0.432</v>
          </cell>
          <cell r="G186">
            <v>1.0334065</v>
          </cell>
          <cell r="H186">
            <v>0.446</v>
          </cell>
          <cell r="I186">
            <v>0.39</v>
          </cell>
          <cell r="M186">
            <v>0.13</v>
          </cell>
          <cell r="N186">
            <v>0.049</v>
          </cell>
          <cell r="Q186">
            <v>208</v>
          </cell>
          <cell r="R186">
            <v>0.0004316079999999167</v>
          </cell>
          <cell r="S186">
            <v>0</v>
          </cell>
          <cell r="T186" t="str">
            <v>C</v>
          </cell>
          <cell r="U186" t="str">
            <v>transmis à CJ le 01.04</v>
          </cell>
          <cell r="V186" t="str">
            <v>AIN</v>
          </cell>
        </row>
        <row r="187">
          <cell r="A187" t="str">
            <v>Chatillon eau</v>
          </cell>
          <cell r="B187" t="str">
            <v>EAU</v>
          </cell>
          <cell r="C187">
            <v>31012</v>
          </cell>
          <cell r="D187">
            <v>2008</v>
          </cell>
          <cell r="E187" t="str">
            <v>Consommation Au-delà de 7500 m3/sem</v>
          </cell>
          <cell r="F187">
            <v>0.355</v>
          </cell>
          <cell r="G187">
            <v>1.0334065</v>
          </cell>
          <cell r="H187">
            <v>0.367</v>
          </cell>
          <cell r="I187">
            <v>0.27</v>
          </cell>
          <cell r="J187">
            <v>0.055</v>
          </cell>
          <cell r="M187">
            <v>0.13</v>
          </cell>
          <cell r="Q187">
            <v>208</v>
          </cell>
          <cell r="R187">
            <v>-0.0001406925000000392</v>
          </cell>
          <cell r="S187">
            <v>0</v>
          </cell>
          <cell r="T187" t="str">
            <v>C</v>
          </cell>
          <cell r="U187" t="str">
            <v>transmis à CJ le 01.04</v>
          </cell>
          <cell r="V187" t="str">
            <v>AIN</v>
          </cell>
        </row>
        <row r="188">
          <cell r="A188" t="str">
            <v>Chatillon eau</v>
          </cell>
          <cell r="B188" t="str">
            <v>EAU</v>
          </cell>
          <cell r="C188">
            <v>31012</v>
          </cell>
          <cell r="D188">
            <v>2008</v>
          </cell>
          <cell r="E188" t="str">
            <v>TVA</v>
          </cell>
          <cell r="F188">
            <v>0.418</v>
          </cell>
          <cell r="H188">
            <v>0.418</v>
          </cell>
          <cell r="I188">
            <v>0.47</v>
          </cell>
          <cell r="J188">
            <v>0.055</v>
          </cell>
          <cell r="K188">
            <v>0.052</v>
          </cell>
          <cell r="L188" t="str">
            <v>tarif RAD 2007 prix connus, les prix donnés ici sont les prix applicables, actualisation de janvier 2008. Nouveau contrat au 1er aout 2008</v>
          </cell>
          <cell r="Q188">
            <v>208</v>
          </cell>
          <cell r="R188">
            <v>0</v>
          </cell>
          <cell r="S188">
            <v>120</v>
          </cell>
          <cell r="T188" t="str">
            <v>C</v>
          </cell>
          <cell r="U188" t="str">
            <v>transmis à CJ le 01.04</v>
          </cell>
          <cell r="V188" t="str">
            <v>AIN</v>
          </cell>
        </row>
        <row r="189">
          <cell r="A189" t="str">
            <v>Chatillon eau</v>
          </cell>
          <cell r="B189" t="str">
            <v>EAU</v>
          </cell>
          <cell r="C189">
            <v>31012</v>
          </cell>
          <cell r="D189">
            <v>2008</v>
          </cell>
          <cell r="E189" t="str">
            <v>Redevance de prélèvement</v>
          </cell>
          <cell r="F189">
            <v>0.049</v>
          </cell>
          <cell r="G189">
            <v>1.3247909</v>
          </cell>
          <cell r="H189">
            <v>0.305</v>
          </cell>
          <cell r="I189">
            <v>0.37</v>
          </cell>
          <cell r="K189">
            <v>0.026</v>
          </cell>
          <cell r="L189" t="str">
            <v>tarif RAD 2007 prix connus, les prix donnés ici sont les prix applicables, actualisation de janvier 2008</v>
          </cell>
          <cell r="N189">
            <v>0.059</v>
          </cell>
          <cell r="Q189">
            <v>208</v>
          </cell>
          <cell r="R189">
            <v>0</v>
          </cell>
          <cell r="S189">
            <v>120</v>
          </cell>
          <cell r="T189" t="str">
            <v>C</v>
          </cell>
          <cell r="U189" t="str">
            <v>transmis à CJ le 01.04</v>
          </cell>
          <cell r="V189" t="str">
            <v>AIN</v>
          </cell>
        </row>
        <row r="190">
          <cell r="A190" t="str">
            <v>Chatillon eau</v>
          </cell>
          <cell r="B190" t="str">
            <v>EAU</v>
          </cell>
          <cell r="C190">
            <v>31012</v>
          </cell>
          <cell r="D190">
            <v>2008</v>
          </cell>
          <cell r="E190" t="str">
            <v>Pollution</v>
          </cell>
          <cell r="F190">
            <v>0.251</v>
          </cell>
          <cell r="G190">
            <v>1.0261888</v>
          </cell>
          <cell r="H190">
            <v>0.251</v>
          </cell>
          <cell r="I190">
            <v>0.25</v>
          </cell>
          <cell r="J190">
            <v>0.055</v>
          </cell>
          <cell r="M190">
            <v>0.13</v>
          </cell>
          <cell r="Q190">
            <v>208</v>
          </cell>
          <cell r="R190">
            <v>0</v>
          </cell>
          <cell r="S190">
            <v>120</v>
          </cell>
          <cell r="T190" t="str">
            <v>C</v>
          </cell>
          <cell r="U190" t="str">
            <v>transmis à CJ le 01.04</v>
          </cell>
          <cell r="V190" t="str">
            <v>AIN</v>
          </cell>
        </row>
        <row r="191">
          <cell r="A191" t="str">
            <v>Chatillon eau</v>
          </cell>
          <cell r="B191" t="str">
            <v>EAU</v>
          </cell>
          <cell r="C191">
            <v>31012</v>
          </cell>
          <cell r="D191">
            <v>2007</v>
          </cell>
          <cell r="E191" t="str">
            <v>Prime fixe annuelle </v>
          </cell>
          <cell r="F191">
            <v>36.18</v>
          </cell>
          <cell r="G191">
            <v>1</v>
          </cell>
          <cell r="H191">
            <v>36.18</v>
          </cell>
          <cell r="I191">
            <v>14.98</v>
          </cell>
          <cell r="J191">
            <v>0.055</v>
          </cell>
          <cell r="K191">
            <v>0.026</v>
          </cell>
          <cell r="Q191">
            <v>207</v>
          </cell>
          <cell r="R191">
            <v>-36.18</v>
          </cell>
          <cell r="S191">
            <v>1</v>
          </cell>
          <cell r="T191" t="str">
            <v>A</v>
          </cell>
          <cell r="U191" t="str">
            <v>transmis à CJ le 01.04</v>
          </cell>
          <cell r="V191" t="str">
            <v>AIN</v>
          </cell>
        </row>
        <row r="192">
          <cell r="A192" t="str">
            <v>Chatillon eau</v>
          </cell>
          <cell r="B192" t="str">
            <v>EAU</v>
          </cell>
          <cell r="C192">
            <v>31012</v>
          </cell>
          <cell r="D192">
            <v>2007</v>
          </cell>
          <cell r="E192" t="str">
            <v>Consommation De 0 à 500 m3/sem</v>
          </cell>
          <cell r="F192">
            <v>0.418</v>
          </cell>
          <cell r="G192">
            <v>1.0180325</v>
          </cell>
          <cell r="H192">
            <v>0.418</v>
          </cell>
          <cell r="I192">
            <v>0.47</v>
          </cell>
          <cell r="J192">
            <v>0.055</v>
          </cell>
          <cell r="L192" t="str">
            <v>tarif RAD 2007 prix connus, les prix donnés ici sont les prix applicables, actualisation de janvier 2008. Nouveau contrat au 1er aout 2008</v>
          </cell>
          <cell r="N192">
            <v>0.049</v>
          </cell>
          <cell r="Q192">
            <v>207</v>
          </cell>
          <cell r="R192">
            <v>-0.418</v>
          </cell>
          <cell r="S192">
            <v>120</v>
          </cell>
          <cell r="T192" t="str">
            <v>C</v>
          </cell>
          <cell r="U192" t="str">
            <v>transmis à CJ le 01.04</v>
          </cell>
          <cell r="V192" t="str">
            <v>AIN</v>
          </cell>
        </row>
        <row r="193">
          <cell r="A193" t="str">
            <v>Chatillon eau</v>
          </cell>
          <cell r="B193" t="str">
            <v>EAU</v>
          </cell>
          <cell r="C193">
            <v>31012</v>
          </cell>
          <cell r="D193">
            <v>2007</v>
          </cell>
          <cell r="E193" t="str">
            <v>Consommation De 501 à 7500 m3/sem</v>
          </cell>
          <cell r="F193">
            <v>0.305</v>
          </cell>
          <cell r="G193">
            <v>1.0180325</v>
          </cell>
          <cell r="H193">
            <v>0.305</v>
          </cell>
          <cell r="I193">
            <v>0.37</v>
          </cell>
          <cell r="K193">
            <v>0.026</v>
          </cell>
          <cell r="M193">
            <v>0.13</v>
          </cell>
          <cell r="Q193">
            <v>207</v>
          </cell>
          <cell r="R193">
            <v>-0.305</v>
          </cell>
          <cell r="S193">
            <v>0</v>
          </cell>
          <cell r="T193" t="str">
            <v>C</v>
          </cell>
          <cell r="U193" t="str">
            <v>transmis à CJ le 01.04</v>
          </cell>
          <cell r="V193" t="str">
            <v>AIN</v>
          </cell>
        </row>
        <row r="194">
          <cell r="A194" t="str">
            <v>Chatillon eau</v>
          </cell>
          <cell r="B194" t="str">
            <v>EAU</v>
          </cell>
          <cell r="C194">
            <v>31012</v>
          </cell>
          <cell r="D194">
            <v>2007</v>
          </cell>
          <cell r="E194" t="str">
            <v>Consommation Au-delà de 7500 m3/sem</v>
          </cell>
          <cell r="F194">
            <v>0.251</v>
          </cell>
          <cell r="G194">
            <v>1.0261888</v>
          </cell>
          <cell r="H194">
            <v>0.251</v>
          </cell>
          <cell r="I194">
            <v>0.25</v>
          </cell>
          <cell r="J194">
            <v>0.055</v>
          </cell>
          <cell r="L194" t="str">
            <v>tarif RAD 2007 prix connus, les prix donnés ici sont les prix applicables, actualisation de janvier 2008. Nouveau contrat au 1er aout 2008</v>
          </cell>
          <cell r="Q194">
            <v>207</v>
          </cell>
          <cell r="R194">
            <v>-0.251</v>
          </cell>
          <cell r="S194">
            <v>0</v>
          </cell>
          <cell r="T194" t="str">
            <v>C</v>
          </cell>
          <cell r="U194" t="str">
            <v>transmis à CJ le 01.04</v>
          </cell>
          <cell r="V194" t="str">
            <v>AIN</v>
          </cell>
        </row>
        <row r="195">
          <cell r="A195" t="str">
            <v>Chatillon eau</v>
          </cell>
          <cell r="B195" t="str">
            <v>EAU</v>
          </cell>
          <cell r="C195">
            <v>31012</v>
          </cell>
          <cell r="D195">
            <v>2007</v>
          </cell>
          <cell r="E195" t="str">
            <v>TVA</v>
          </cell>
          <cell r="F195">
            <v>0.5969</v>
          </cell>
          <cell r="G195">
            <v>1</v>
          </cell>
          <cell r="H195">
            <v>0.7761</v>
          </cell>
          <cell r="I195">
            <v>0.4</v>
          </cell>
          <cell r="J195">
            <v>0.055</v>
          </cell>
          <cell r="K195">
            <v>0.13</v>
          </cell>
          <cell r="Q195">
            <v>207</v>
          </cell>
          <cell r="R195">
            <v>0</v>
          </cell>
          <cell r="S195">
            <v>120</v>
          </cell>
          <cell r="T195" t="str">
            <v>C</v>
          </cell>
          <cell r="U195" t="str">
            <v>transmis à CJ le 01.04</v>
          </cell>
          <cell r="V195" t="str">
            <v>AIN</v>
          </cell>
        </row>
        <row r="196">
          <cell r="A196" t="str">
            <v>Chatillon eau</v>
          </cell>
          <cell r="B196" t="str">
            <v>EAU</v>
          </cell>
          <cell r="C196">
            <v>31012</v>
          </cell>
          <cell r="D196">
            <v>2007</v>
          </cell>
          <cell r="E196" t="str">
            <v>Redevance de prélèvement</v>
          </cell>
          <cell r="F196">
            <v>0.049</v>
          </cell>
          <cell r="G196">
            <v>1.3247909</v>
          </cell>
          <cell r="H196">
            <v>12.62</v>
          </cell>
          <cell r="I196">
            <v>1.58</v>
          </cell>
          <cell r="J196">
            <v>0.055</v>
          </cell>
          <cell r="K196" t="str">
            <v> </v>
          </cell>
          <cell r="L196" t="str">
            <v>tarif RAD 2007 prix connus, les prix donnés ici sont les prix applicables, actualisation de janvier 2008</v>
          </cell>
          <cell r="N196">
            <v>0.049</v>
          </cell>
          <cell r="Q196">
            <v>207</v>
          </cell>
          <cell r="R196">
            <v>0</v>
          </cell>
          <cell r="S196">
            <v>120</v>
          </cell>
          <cell r="T196" t="str">
            <v>A</v>
          </cell>
          <cell r="U196" t="str">
            <v>transmis à CJ le 01.04</v>
          </cell>
          <cell r="V196" t="str">
            <v>AIN</v>
          </cell>
        </row>
        <row r="197">
          <cell r="A197" t="str">
            <v>Chatillon eau</v>
          </cell>
          <cell r="B197" t="str">
            <v>EAU</v>
          </cell>
          <cell r="C197">
            <v>31012</v>
          </cell>
          <cell r="D197">
            <v>2007</v>
          </cell>
          <cell r="E197" t="str">
            <v>Pollution</v>
          </cell>
          <cell r="F197">
            <v>0.3865</v>
          </cell>
          <cell r="G197">
            <v>1.3247909</v>
          </cell>
          <cell r="H197">
            <v>0.1286</v>
          </cell>
          <cell r="I197">
            <v>0.23</v>
          </cell>
          <cell r="J197" t="str">
            <v> </v>
          </cell>
          <cell r="K197">
            <v>0.026</v>
          </cell>
          <cell r="M197">
            <v>0.13</v>
          </cell>
          <cell r="Q197">
            <v>207</v>
          </cell>
          <cell r="R197">
            <v>0</v>
          </cell>
          <cell r="S197">
            <v>120</v>
          </cell>
          <cell r="T197" t="str">
            <v>C</v>
          </cell>
          <cell r="U197" t="str">
            <v>transmis à CJ le 01.04</v>
          </cell>
          <cell r="V197" t="str">
            <v>AIN</v>
          </cell>
        </row>
        <row r="198">
          <cell r="A198" t="str">
            <v>Chiroubles</v>
          </cell>
          <cell r="B198" t="str">
            <v>ASSAINISSEMENT</v>
          </cell>
          <cell r="C198">
            <v>37002</v>
          </cell>
          <cell r="D198" t="str">
            <v>2007 RAD</v>
          </cell>
          <cell r="E198" t="str">
            <v>Prime fixe annuelle </v>
          </cell>
          <cell r="F198">
            <v>36.9</v>
          </cell>
          <cell r="G198">
            <v>1.0180325</v>
          </cell>
          <cell r="H198">
            <v>47.98</v>
          </cell>
          <cell r="I198">
            <v>10</v>
          </cell>
          <cell r="J198" t="str">
            <v> </v>
          </cell>
          <cell r="K198" t="str">
            <v> </v>
          </cell>
          <cell r="L198" t="str">
            <v>tarif RAD 2007 prix connus, les prix donnés ici sont les prix applicables, actualisation de janvier 2008. Nouveau contrat au 1er aout 2008</v>
          </cell>
          <cell r="Q198">
            <v>207</v>
          </cell>
          <cell r="R198">
            <v>-47.98</v>
          </cell>
          <cell r="S198">
            <v>1</v>
          </cell>
          <cell r="T198" t="str">
            <v>A</v>
          </cell>
          <cell r="U198" t="str">
            <v>transmis à CJ le 01.04</v>
          </cell>
          <cell r="V198" t="str">
            <v>NORD RHONE</v>
          </cell>
        </row>
        <row r="199">
          <cell r="A199" t="str">
            <v>Chiroubles</v>
          </cell>
          <cell r="B199" t="str">
            <v>ASSAINISSEMENT</v>
          </cell>
          <cell r="C199">
            <v>37002</v>
          </cell>
          <cell r="D199" t="str">
            <v>2007 RAD</v>
          </cell>
          <cell r="E199" t="str">
            <v>Consommation </v>
          </cell>
          <cell r="F199">
            <v>0.5969</v>
          </cell>
          <cell r="G199">
            <v>1.0180325</v>
          </cell>
          <cell r="H199">
            <v>0.7761</v>
          </cell>
          <cell r="I199">
            <v>0.4</v>
          </cell>
          <cell r="J199" t="str">
            <v> </v>
          </cell>
          <cell r="K199" t="str">
            <v> </v>
          </cell>
          <cell r="Q199">
            <v>207</v>
          </cell>
          <cell r="R199">
            <v>-0.7761</v>
          </cell>
          <cell r="S199">
            <v>120</v>
          </cell>
          <cell r="T199" t="str">
            <v>C</v>
          </cell>
          <cell r="U199" t="str">
            <v>transmis à CJ le 01.04</v>
          </cell>
          <cell r="V199" t="str">
            <v>NORD RHONE</v>
          </cell>
        </row>
        <row r="200">
          <cell r="A200" t="str">
            <v>Chiroubles</v>
          </cell>
          <cell r="B200" t="str">
            <v>ASSAINISSEMENT</v>
          </cell>
          <cell r="C200">
            <v>37002</v>
          </cell>
          <cell r="D200" t="str">
            <v>2007 RAD</v>
          </cell>
          <cell r="E200" t="str">
            <v>TVA</v>
          </cell>
          <cell r="F200">
            <v>11</v>
          </cell>
          <cell r="H200">
            <v>12.62</v>
          </cell>
          <cell r="I200">
            <v>1.58</v>
          </cell>
          <cell r="J200">
            <v>0.055</v>
          </cell>
          <cell r="K200">
            <v>0.026</v>
          </cell>
          <cell r="Q200">
            <v>207</v>
          </cell>
          <cell r="R200">
            <v>0</v>
          </cell>
          <cell r="S200">
            <v>120</v>
          </cell>
          <cell r="T200" t="str">
            <v>A</v>
          </cell>
          <cell r="U200" t="str">
            <v>transmis à CJ le 01.04</v>
          </cell>
          <cell r="V200" t="str">
            <v>NORD RHONE</v>
          </cell>
        </row>
        <row r="201">
          <cell r="A201" t="str">
            <v>Chiroubles</v>
          </cell>
          <cell r="B201" t="str">
            <v>ASSAINISSEMENT</v>
          </cell>
          <cell r="C201">
            <v>37002</v>
          </cell>
          <cell r="D201" t="str">
            <v>2007 RAD</v>
          </cell>
          <cell r="E201" t="str">
            <v>Redevance de modernisation des réseaux de collecte.</v>
          </cell>
          <cell r="F201">
            <v>8</v>
          </cell>
          <cell r="G201">
            <v>1.0261888</v>
          </cell>
          <cell r="H201">
            <v>8.2</v>
          </cell>
          <cell r="I201">
            <v>1.58</v>
          </cell>
          <cell r="J201" t="str">
            <v> </v>
          </cell>
          <cell r="K201">
            <v>0.026</v>
          </cell>
          <cell r="Q201">
            <v>207</v>
          </cell>
          <cell r="R201">
            <v>0</v>
          </cell>
          <cell r="S201">
            <v>120</v>
          </cell>
          <cell r="T201" t="str">
            <v>A</v>
          </cell>
          <cell r="U201" t="str">
            <v>transmis à CJ le 01.04</v>
          </cell>
          <cell r="V201" t="str">
            <v>NORD RHONE</v>
          </cell>
        </row>
        <row r="202">
          <cell r="A202" t="str">
            <v>Chiroubles</v>
          </cell>
          <cell r="B202" t="str">
            <v>ASSAINISSEMENT</v>
          </cell>
          <cell r="C202">
            <v>37002</v>
          </cell>
          <cell r="D202">
            <v>2008</v>
          </cell>
          <cell r="E202" t="str">
            <v>Prime fixe annuelle </v>
          </cell>
          <cell r="F202">
            <v>60</v>
          </cell>
          <cell r="G202">
            <v>1.0180325</v>
          </cell>
          <cell r="H202">
            <v>61.08</v>
          </cell>
          <cell r="I202">
            <v>10</v>
          </cell>
          <cell r="J202" t="str">
            <v> </v>
          </cell>
          <cell r="K202" t="str">
            <v> </v>
          </cell>
          <cell r="L202" t="str">
            <v>tarif RAD 2007 prix connus, les prix donnés ici sont les prix applicables, actualisation de janvier 2008. Nouveau contrat au 1er aout 2008</v>
          </cell>
          <cell r="M202" t="str">
            <v> </v>
          </cell>
          <cell r="N202" t="str">
            <v> </v>
          </cell>
          <cell r="Q202">
            <v>109</v>
          </cell>
          <cell r="R202">
            <v>0.001949999999993679</v>
          </cell>
          <cell r="S202">
            <v>1</v>
          </cell>
          <cell r="T202" t="str">
            <v>A</v>
          </cell>
          <cell r="U202" t="str">
            <v>transmis à CJ le 01.04</v>
          </cell>
          <cell r="V202" t="str">
            <v>NORD RHONE</v>
          </cell>
        </row>
        <row r="203">
          <cell r="A203" t="str">
            <v>Chiroubles</v>
          </cell>
          <cell r="B203" t="str">
            <v>ASSAINISSEMENT</v>
          </cell>
          <cell r="C203">
            <v>37002</v>
          </cell>
          <cell r="D203">
            <v>2008</v>
          </cell>
          <cell r="E203" t="str">
            <v>Consommation 1</v>
          </cell>
          <cell r="F203">
            <v>0.89</v>
          </cell>
          <cell r="G203">
            <v>1.0180325</v>
          </cell>
          <cell r="H203">
            <v>0.906</v>
          </cell>
          <cell r="I203">
            <v>0.4</v>
          </cell>
          <cell r="J203" t="str">
            <v> </v>
          </cell>
          <cell r="K203" t="str">
            <v> </v>
          </cell>
          <cell r="M203" t="str">
            <v> </v>
          </cell>
          <cell r="N203" t="str">
            <v> </v>
          </cell>
          <cell r="Q203">
            <v>109</v>
          </cell>
          <cell r="R203">
            <v>0.0009389250000000349</v>
          </cell>
          <cell r="S203">
            <v>120</v>
          </cell>
          <cell r="T203" t="str">
            <v>C</v>
          </cell>
          <cell r="U203" t="str">
            <v>transmis à CJ le 01.04</v>
          </cell>
          <cell r="V203" t="str">
            <v>NORD RHONE</v>
          </cell>
        </row>
        <row r="204">
          <cell r="A204" t="str">
            <v>Chiroubles</v>
          </cell>
          <cell r="B204" t="str">
            <v>ASSAINISSEMENT</v>
          </cell>
          <cell r="C204">
            <v>37002</v>
          </cell>
          <cell r="D204">
            <v>2008</v>
          </cell>
          <cell r="E204" t="str">
            <v>TVA</v>
          </cell>
          <cell r="F204">
            <v>0.2104</v>
          </cell>
          <cell r="G204">
            <v>1.786159</v>
          </cell>
          <cell r="H204">
            <v>0.3758</v>
          </cell>
          <cell r="I204">
            <v>0.16</v>
          </cell>
          <cell r="J204">
            <v>0.055</v>
          </cell>
          <cell r="K204" t="str">
            <v> </v>
          </cell>
          <cell r="M204" t="str">
            <v> </v>
          </cell>
          <cell r="N204" t="str">
            <v> </v>
          </cell>
          <cell r="Q204">
            <v>109</v>
          </cell>
          <cell r="R204">
            <v>0</v>
          </cell>
          <cell r="S204">
            <v>120</v>
          </cell>
          <cell r="T204" t="str">
            <v>C</v>
          </cell>
          <cell r="U204" t="str">
            <v>transmis à CJ le 01.04</v>
          </cell>
          <cell r="V204" t="str">
            <v>NORD RHONE</v>
          </cell>
        </row>
        <row r="205">
          <cell r="A205" t="str">
            <v>Chiroubles</v>
          </cell>
          <cell r="B205" t="str">
            <v>ASSAINISSEMENT</v>
          </cell>
          <cell r="C205">
            <v>37002</v>
          </cell>
          <cell r="D205">
            <v>2008</v>
          </cell>
          <cell r="E205" t="str">
            <v>Redevance de modernisation des réseaux de collecte.</v>
          </cell>
          <cell r="F205">
            <v>1.52</v>
          </cell>
          <cell r="G205">
            <v>1</v>
          </cell>
          <cell r="H205">
            <v>1.52</v>
          </cell>
          <cell r="I205">
            <v>1.0357</v>
          </cell>
          <cell r="J205">
            <v>0.055</v>
          </cell>
          <cell r="K205">
            <v>0.052</v>
          </cell>
          <cell r="M205" t="str">
            <v> </v>
          </cell>
          <cell r="N205" t="str">
            <v> </v>
          </cell>
          <cell r="Q205">
            <v>109</v>
          </cell>
          <cell r="R205">
            <v>0</v>
          </cell>
          <cell r="S205">
            <v>120</v>
          </cell>
          <cell r="T205" t="str">
            <v>C</v>
          </cell>
          <cell r="U205" t="str">
            <v>transmis à CJ le 01.04</v>
          </cell>
          <cell r="V205" t="str">
            <v>NORD RHONE</v>
          </cell>
        </row>
        <row r="206">
          <cell r="A206" t="str">
            <v>Chiroubles</v>
          </cell>
          <cell r="B206" t="str">
            <v>ASSAINISSEMENT</v>
          </cell>
          <cell r="C206">
            <v>37002</v>
          </cell>
          <cell r="D206">
            <v>2007</v>
          </cell>
          <cell r="E206" t="str">
            <v>Prime fixe annuelle </v>
          </cell>
          <cell r="F206">
            <v>36.9</v>
          </cell>
          <cell r="G206">
            <v>1.3247909</v>
          </cell>
          <cell r="H206">
            <v>48.88</v>
          </cell>
          <cell r="I206">
            <v>10</v>
          </cell>
          <cell r="J206">
            <v>0.055</v>
          </cell>
          <cell r="K206">
            <v>0.026</v>
          </cell>
          <cell r="L206" t="str">
            <v>tarif RAD 2007 prix connus, les prix donnés ici sont les prix applicables, actualisation de janvier 2008</v>
          </cell>
          <cell r="M206" t="str">
            <v> </v>
          </cell>
          <cell r="N206" t="str">
            <v> </v>
          </cell>
          <cell r="Q206">
            <v>108</v>
          </cell>
          <cell r="R206">
            <v>0.004784209999996847</v>
          </cell>
          <cell r="S206">
            <v>1</v>
          </cell>
          <cell r="T206" t="str">
            <v>A</v>
          </cell>
          <cell r="U206" t="str">
            <v>transmis à CJ le 01.04</v>
          </cell>
          <cell r="V206" t="str">
            <v>NORD RHONE</v>
          </cell>
        </row>
        <row r="207">
          <cell r="A207" t="str">
            <v>Chiroubles</v>
          </cell>
          <cell r="B207" t="str">
            <v>ASSAINISSEMENT</v>
          </cell>
          <cell r="C207">
            <v>37002</v>
          </cell>
          <cell r="D207">
            <v>2007</v>
          </cell>
          <cell r="E207" t="str">
            <v>Consommation 1</v>
          </cell>
          <cell r="F207">
            <v>0.3865</v>
          </cell>
          <cell r="G207">
            <v>1.3247909</v>
          </cell>
          <cell r="H207">
            <v>0.512</v>
          </cell>
          <cell r="I207">
            <v>0.4</v>
          </cell>
          <cell r="J207" t="str">
            <v> </v>
          </cell>
          <cell r="K207" t="str">
            <v> </v>
          </cell>
          <cell r="M207" t="str">
            <v> </v>
          </cell>
          <cell r="N207">
            <v>0.0684</v>
          </cell>
          <cell r="Q207">
            <v>108</v>
          </cell>
          <cell r="R207">
            <v>3.168284999999216E-05</v>
          </cell>
          <cell r="S207">
            <v>120</v>
          </cell>
          <cell r="T207" t="str">
            <v>C</v>
          </cell>
          <cell r="U207" t="str">
            <v>transmis à CJ le 01.04</v>
          </cell>
          <cell r="V207" t="str">
            <v>NORD RHONE</v>
          </cell>
        </row>
        <row r="208">
          <cell r="A208" t="str">
            <v>Chiroubles</v>
          </cell>
          <cell r="B208" t="str">
            <v>ASSAINISSEMENT</v>
          </cell>
          <cell r="C208">
            <v>37002</v>
          </cell>
          <cell r="D208">
            <v>2007</v>
          </cell>
          <cell r="E208" t="str">
            <v>Consommation 2</v>
          </cell>
          <cell r="F208">
            <v>0.2104</v>
          </cell>
          <cell r="G208">
            <v>1.786159</v>
          </cell>
          <cell r="H208">
            <v>0.3758</v>
          </cell>
          <cell r="I208">
            <v>0.23</v>
          </cell>
          <cell r="J208" t="str">
            <v> </v>
          </cell>
          <cell r="K208" t="str">
            <v> </v>
          </cell>
          <cell r="M208" t="str">
            <v> </v>
          </cell>
          <cell r="N208" t="str">
            <v> </v>
          </cell>
          <cell r="Q208">
            <v>108</v>
          </cell>
          <cell r="R208">
            <v>7.853599999996241E-06</v>
          </cell>
          <cell r="S208">
            <v>120</v>
          </cell>
          <cell r="T208" t="str">
            <v>C</v>
          </cell>
          <cell r="U208" t="str">
            <v>transmis à CJ le 01.04</v>
          </cell>
          <cell r="V208" t="str">
            <v>NORD RHONE</v>
          </cell>
        </row>
        <row r="209">
          <cell r="A209" t="str">
            <v>Chiroubles</v>
          </cell>
          <cell r="B209" t="str">
            <v>ASSAINISSEMENT</v>
          </cell>
          <cell r="C209">
            <v>37002</v>
          </cell>
          <cell r="D209">
            <v>2007</v>
          </cell>
          <cell r="E209" t="str">
            <v>TVA</v>
          </cell>
          <cell r="F209">
            <v>0.4985</v>
          </cell>
          <cell r="G209">
            <v>1</v>
          </cell>
          <cell r="H209">
            <v>0.6385</v>
          </cell>
          <cell r="I209">
            <v>0.334</v>
          </cell>
          <cell r="J209">
            <v>0.055</v>
          </cell>
          <cell r="K209" t="str">
            <v> </v>
          </cell>
          <cell r="M209" t="str">
            <v> </v>
          </cell>
          <cell r="N209" t="str">
            <v> </v>
          </cell>
          <cell r="Q209">
            <v>108</v>
          </cell>
          <cell r="R209">
            <v>0</v>
          </cell>
          <cell r="S209">
            <v>120</v>
          </cell>
          <cell r="T209" t="str">
            <v>C</v>
          </cell>
          <cell r="U209" t="str">
            <v>transmis à CJ le 01.04</v>
          </cell>
          <cell r="V209" t="str">
            <v>NORD RHONE</v>
          </cell>
        </row>
        <row r="210">
          <cell r="A210" t="str">
            <v>Chiroubles</v>
          </cell>
          <cell r="B210" t="str">
            <v>ASSAINISSEMENT</v>
          </cell>
          <cell r="C210">
            <v>37002</v>
          </cell>
          <cell r="D210">
            <v>2007</v>
          </cell>
          <cell r="E210" t="str">
            <v>Redevance de modernisation des réseaux de collecte.</v>
          </cell>
          <cell r="F210">
            <v>0.8293</v>
          </cell>
          <cell r="H210">
            <v>1.0622</v>
          </cell>
          <cell r="I210">
            <v>0.16</v>
          </cell>
          <cell r="J210" t="str">
            <v> </v>
          </cell>
          <cell r="K210">
            <v>0.026</v>
          </cell>
          <cell r="M210" t="str">
            <v> </v>
          </cell>
          <cell r="N210" t="str">
            <v> </v>
          </cell>
          <cell r="Q210">
            <v>108</v>
          </cell>
          <cell r="R210">
            <v>0</v>
          </cell>
          <cell r="S210">
            <v>120</v>
          </cell>
          <cell r="T210" t="str">
            <v>C</v>
          </cell>
          <cell r="U210" t="str">
            <v>transmis à CJ le 01.04</v>
          </cell>
          <cell r="V210" t="str">
            <v>NORD RHONE</v>
          </cell>
        </row>
        <row r="211">
          <cell r="A211" t="str">
            <v>Communay</v>
          </cell>
          <cell r="B211" t="str">
            <v>ASSAINISSEMENT</v>
          </cell>
          <cell r="C211">
            <v>2501</v>
          </cell>
          <cell r="D211">
            <v>2008</v>
          </cell>
          <cell r="E211" t="str">
            <v>Prime fixe annuelle </v>
          </cell>
          <cell r="F211">
            <v>8</v>
          </cell>
          <cell r="G211">
            <v>1.0261888</v>
          </cell>
          <cell r="H211">
            <v>8.2</v>
          </cell>
          <cell r="I211">
            <v>1.58</v>
          </cell>
          <cell r="J211">
            <v>0.055</v>
          </cell>
          <cell r="K211" t="str">
            <v> </v>
          </cell>
          <cell r="M211" t="str">
            <v> </v>
          </cell>
          <cell r="N211" t="str">
            <v> </v>
          </cell>
          <cell r="Q211">
            <v>207</v>
          </cell>
          <cell r="S211">
            <v>1</v>
          </cell>
          <cell r="T211" t="str">
            <v>A</v>
          </cell>
          <cell r="V211" t="str">
            <v>SUD RHONE</v>
          </cell>
        </row>
        <row r="212">
          <cell r="A212" t="str">
            <v>Communay</v>
          </cell>
          <cell r="B212" t="str">
            <v>ASSAINISSEMENT</v>
          </cell>
          <cell r="C212">
            <v>2501</v>
          </cell>
          <cell r="D212">
            <v>2008</v>
          </cell>
          <cell r="E212" t="str">
            <v>Consommation 1</v>
          </cell>
          <cell r="F212">
            <v>0.0855</v>
          </cell>
          <cell r="G212">
            <v>1</v>
          </cell>
          <cell r="H212">
            <v>0.0855</v>
          </cell>
          <cell r="I212">
            <v>0.23</v>
          </cell>
          <cell r="J212">
            <v>0.055</v>
          </cell>
          <cell r="K212">
            <v>0.13</v>
          </cell>
          <cell r="M212" t="str">
            <v> </v>
          </cell>
          <cell r="N212" t="str">
            <v> </v>
          </cell>
          <cell r="Q212">
            <v>207</v>
          </cell>
          <cell r="S212">
            <v>120</v>
          </cell>
          <cell r="T212" t="str">
            <v>C</v>
          </cell>
          <cell r="V212" t="str">
            <v>SUD RHONE</v>
          </cell>
        </row>
        <row r="213">
          <cell r="A213" t="str">
            <v>Communay</v>
          </cell>
          <cell r="B213" t="str">
            <v>ASSAINISSEMENT</v>
          </cell>
          <cell r="C213">
            <v>2501</v>
          </cell>
          <cell r="D213">
            <v>2008</v>
          </cell>
          <cell r="E213" t="str">
            <v>Consommation Courly</v>
          </cell>
          <cell r="F213">
            <v>11</v>
          </cell>
          <cell r="G213">
            <v>1</v>
          </cell>
          <cell r="H213">
            <v>12.62</v>
          </cell>
          <cell r="I213">
            <v>0.334</v>
          </cell>
          <cell r="J213" t="str">
            <v> </v>
          </cell>
          <cell r="K213" t="str">
            <v> </v>
          </cell>
          <cell r="M213" t="str">
            <v> </v>
          </cell>
          <cell r="N213" t="str">
            <v> </v>
          </cell>
          <cell r="Q213">
            <v>208</v>
          </cell>
          <cell r="S213">
            <v>120</v>
          </cell>
          <cell r="T213" t="str">
            <v>C</v>
          </cell>
          <cell r="V213" t="str">
            <v>SUD RHONE</v>
          </cell>
        </row>
        <row r="214">
          <cell r="A214" t="str">
            <v>Communay</v>
          </cell>
          <cell r="B214" t="str">
            <v>ASSAINISSEMENT</v>
          </cell>
          <cell r="C214">
            <v>2501</v>
          </cell>
          <cell r="D214">
            <v>2008</v>
          </cell>
          <cell r="E214" t="str">
            <v>Consommation Siavo</v>
          </cell>
          <cell r="F214">
            <v>0.1125</v>
          </cell>
          <cell r="G214">
            <v>1</v>
          </cell>
          <cell r="H214">
            <v>0.1286</v>
          </cell>
          <cell r="I214">
            <v>0.16</v>
          </cell>
          <cell r="J214" t="str">
            <v> </v>
          </cell>
          <cell r="K214" t="str">
            <v> </v>
          </cell>
          <cell r="M214" t="str">
            <v> </v>
          </cell>
          <cell r="N214" t="str">
            <v> </v>
          </cell>
          <cell r="Q214">
            <v>208</v>
          </cell>
          <cell r="R214">
            <v>-0.008702400000004218</v>
          </cell>
          <cell r="S214">
            <v>120</v>
          </cell>
          <cell r="T214" t="str">
            <v>C</v>
          </cell>
          <cell r="U214" t="str">
            <v>transmis à CJ le 27.03</v>
          </cell>
          <cell r="V214" t="str">
            <v>SUD RHONE</v>
          </cell>
        </row>
        <row r="215">
          <cell r="A215" t="str">
            <v>Communay</v>
          </cell>
          <cell r="B215" t="str">
            <v>ASSAINISSEMENT</v>
          </cell>
          <cell r="C215">
            <v>2501</v>
          </cell>
          <cell r="D215">
            <v>2008</v>
          </cell>
          <cell r="E215" t="str">
            <v>TVA</v>
          </cell>
          <cell r="F215">
            <v>1.32</v>
          </cell>
          <cell r="G215">
            <v>1</v>
          </cell>
          <cell r="H215">
            <v>1.32</v>
          </cell>
          <cell r="I215">
            <v>0.316</v>
          </cell>
          <cell r="J215">
            <v>0.055</v>
          </cell>
          <cell r="K215" t="str">
            <v> </v>
          </cell>
          <cell r="M215" t="str">
            <v> </v>
          </cell>
          <cell r="N215" t="str">
            <v> </v>
          </cell>
          <cell r="Q215">
            <v>208</v>
          </cell>
          <cell r="R215">
            <v>-5.603199999537622E-07</v>
          </cell>
          <cell r="S215">
            <v>120</v>
          </cell>
          <cell r="T215" t="str">
            <v>C</v>
          </cell>
          <cell r="U215" t="str">
            <v>transmis à CJ le 27.03</v>
          </cell>
          <cell r="V215" t="str">
            <v>SUD RHONE</v>
          </cell>
        </row>
        <row r="216">
          <cell r="A216" t="str">
            <v>Communay</v>
          </cell>
          <cell r="B216" t="str">
            <v>ASSAINISSEMENT</v>
          </cell>
          <cell r="C216">
            <v>2501</v>
          </cell>
          <cell r="D216">
            <v>2008</v>
          </cell>
          <cell r="E216" t="str">
            <v>Redevance de modernisation des réseaux de collecte.</v>
          </cell>
          <cell r="F216">
            <v>1.52</v>
          </cell>
          <cell r="G216">
            <v>1</v>
          </cell>
          <cell r="H216">
            <v>1.52</v>
          </cell>
          <cell r="I216">
            <v>0.16</v>
          </cell>
          <cell r="J216" t="str">
            <v> </v>
          </cell>
          <cell r="K216">
            <v>0.13</v>
          </cell>
          <cell r="M216" t="str">
            <v> </v>
          </cell>
          <cell r="N216" t="str">
            <v> </v>
          </cell>
          <cell r="Q216">
            <v>208</v>
          </cell>
          <cell r="R216">
            <v>0</v>
          </cell>
          <cell r="S216">
            <v>120</v>
          </cell>
          <cell r="T216" t="str">
            <v>C</v>
          </cell>
          <cell r="U216" t="str">
            <v>transmis à CJ le 27.03</v>
          </cell>
          <cell r="V216" t="str">
            <v>SUD RHONE</v>
          </cell>
        </row>
        <row r="217">
          <cell r="A217" t="str">
            <v>Communay</v>
          </cell>
          <cell r="B217" t="str">
            <v>ASSAINISSEMENT</v>
          </cell>
          <cell r="C217">
            <v>2501</v>
          </cell>
          <cell r="D217">
            <v>2007</v>
          </cell>
          <cell r="E217" t="str">
            <v>Prime fixe annuelle </v>
          </cell>
          <cell r="F217">
            <v>11</v>
          </cell>
          <cell r="H217">
            <v>12.62</v>
          </cell>
          <cell r="I217">
            <v>1.58</v>
          </cell>
          <cell r="J217" t="str">
            <v> </v>
          </cell>
          <cell r="K217" t="str">
            <v> </v>
          </cell>
          <cell r="M217" t="str">
            <v> </v>
          </cell>
          <cell r="N217">
            <v>0.04</v>
          </cell>
          <cell r="Q217">
            <v>208</v>
          </cell>
          <cell r="R217">
            <v>0</v>
          </cell>
          <cell r="S217">
            <v>1</v>
          </cell>
          <cell r="T217" t="str">
            <v>A</v>
          </cell>
          <cell r="U217" t="str">
            <v>transmis à CJ le 27.03</v>
          </cell>
          <cell r="V217" t="str">
            <v>SUD RHONE</v>
          </cell>
        </row>
        <row r="218">
          <cell r="A218" t="str">
            <v>Communay</v>
          </cell>
          <cell r="B218" t="str">
            <v>ASSAINISSEMENT</v>
          </cell>
          <cell r="C218">
            <v>2501</v>
          </cell>
          <cell r="D218">
            <v>2007</v>
          </cell>
          <cell r="E218" t="str">
            <v>Consommation 1</v>
          </cell>
          <cell r="F218">
            <v>0.1125</v>
          </cell>
          <cell r="G218">
            <v>1.0797648</v>
          </cell>
          <cell r="H218">
            <v>0.1286</v>
          </cell>
          <cell r="I218">
            <v>0.23</v>
          </cell>
          <cell r="J218" t="str">
            <v> </v>
          </cell>
          <cell r="K218" t="str">
            <v> </v>
          </cell>
          <cell r="M218" t="str">
            <v> </v>
          </cell>
          <cell r="N218">
            <v>0.0684</v>
          </cell>
          <cell r="Q218">
            <v>208</v>
          </cell>
          <cell r="R218">
            <v>0</v>
          </cell>
          <cell r="S218">
            <v>120</v>
          </cell>
          <cell r="T218" t="str">
            <v>C</v>
          </cell>
          <cell r="U218" t="str">
            <v>transmis à CJ le 27.03</v>
          </cell>
          <cell r="V218" t="str">
            <v>SUD RHONE</v>
          </cell>
        </row>
        <row r="219">
          <cell r="A219" t="str">
            <v>Communay</v>
          </cell>
          <cell r="B219" t="str">
            <v>ASSAINISSEMENT</v>
          </cell>
          <cell r="C219">
            <v>2501</v>
          </cell>
          <cell r="D219">
            <v>2007</v>
          </cell>
          <cell r="E219" t="str">
            <v>Consommation Courly</v>
          </cell>
          <cell r="F219">
            <v>10</v>
          </cell>
          <cell r="G219">
            <v>1</v>
          </cell>
          <cell r="H219">
            <v>20</v>
          </cell>
          <cell r="I219">
            <v>0.316</v>
          </cell>
          <cell r="J219" t="str">
            <v> </v>
          </cell>
          <cell r="K219" t="str">
            <v> </v>
          </cell>
          <cell r="M219" t="str">
            <v> </v>
          </cell>
          <cell r="N219" t="str">
            <v> </v>
          </cell>
          <cell r="Q219">
            <v>208</v>
          </cell>
          <cell r="R219">
            <v>-0.009200900000003287</v>
          </cell>
          <cell r="S219">
            <v>120</v>
          </cell>
          <cell r="T219" t="str">
            <v>C</v>
          </cell>
          <cell r="U219" t="str">
            <v>transmis à CJ le 27.03</v>
          </cell>
          <cell r="V219" t="str">
            <v>SUD RHONE</v>
          </cell>
        </row>
        <row r="220">
          <cell r="A220" t="str">
            <v>Communay</v>
          </cell>
          <cell r="B220" t="str">
            <v>ASSAINISSEMENT</v>
          </cell>
          <cell r="C220">
            <v>2501</v>
          </cell>
          <cell r="D220">
            <v>2007</v>
          </cell>
          <cell r="E220" t="str">
            <v>Consommation Siavo</v>
          </cell>
          <cell r="F220">
            <v>0.6505</v>
          </cell>
          <cell r="G220">
            <v>1</v>
          </cell>
          <cell r="H220">
            <v>0.6505</v>
          </cell>
          <cell r="I220">
            <v>0.16</v>
          </cell>
          <cell r="J220" t="str">
            <v> </v>
          </cell>
          <cell r="K220" t="str">
            <v> </v>
          </cell>
          <cell r="M220" t="str">
            <v> </v>
          </cell>
          <cell r="N220" t="str">
            <v> </v>
          </cell>
          <cell r="Q220">
            <v>208</v>
          </cell>
          <cell r="R220">
            <v>-1.2897620000118515E-05</v>
          </cell>
          <cell r="S220">
            <v>120</v>
          </cell>
          <cell r="T220" t="str">
            <v>C</v>
          </cell>
          <cell r="U220" t="str">
            <v>transmis à CJ le 27.03</v>
          </cell>
          <cell r="V220" t="str">
            <v>SUD RHONE</v>
          </cell>
        </row>
        <row r="221">
          <cell r="A221" t="str">
            <v>Communay</v>
          </cell>
          <cell r="B221" t="str">
            <v>ASSAINISSEMENT</v>
          </cell>
          <cell r="C221">
            <v>2501</v>
          </cell>
          <cell r="D221">
            <v>2007</v>
          </cell>
          <cell r="E221" t="str">
            <v>TVA</v>
          </cell>
          <cell r="F221">
            <v>1.32</v>
          </cell>
          <cell r="G221">
            <v>1</v>
          </cell>
          <cell r="H221">
            <v>1.32</v>
          </cell>
          <cell r="I221">
            <v>1.3864</v>
          </cell>
          <cell r="J221">
            <v>0.055</v>
          </cell>
          <cell r="K221" t="str">
            <v> </v>
          </cell>
          <cell r="M221" t="str">
            <v> </v>
          </cell>
          <cell r="N221" t="str">
            <v> </v>
          </cell>
          <cell r="Q221">
            <v>208</v>
          </cell>
          <cell r="R221">
            <v>0</v>
          </cell>
          <cell r="S221">
            <v>0</v>
          </cell>
          <cell r="T221" t="str">
            <v>C</v>
          </cell>
          <cell r="U221" t="str">
            <v>transmis à CJ le 27.03</v>
          </cell>
          <cell r="V221" t="str">
            <v>SUD RHONE</v>
          </cell>
        </row>
        <row r="222">
          <cell r="A222" t="str">
            <v>Communay</v>
          </cell>
          <cell r="B222" t="str">
            <v>ASSAINISSEMENT</v>
          </cell>
          <cell r="C222">
            <v>2501</v>
          </cell>
          <cell r="D222">
            <v>2007</v>
          </cell>
          <cell r="E222" t="str">
            <v>Redevance de modernisation des réseaux de collecte.</v>
          </cell>
          <cell r="F222">
            <v>1.52</v>
          </cell>
          <cell r="G222">
            <v>1</v>
          </cell>
          <cell r="H222">
            <v>1.52</v>
          </cell>
          <cell r="I222">
            <v>1.0357</v>
          </cell>
          <cell r="J222" t="str">
            <v> </v>
          </cell>
          <cell r="K222">
            <v>0.13</v>
          </cell>
          <cell r="M222" t="str">
            <v> </v>
          </cell>
          <cell r="N222" t="str">
            <v> </v>
          </cell>
          <cell r="Q222">
            <v>208</v>
          </cell>
          <cell r="R222">
            <v>0</v>
          </cell>
          <cell r="S222">
            <v>120</v>
          </cell>
          <cell r="T222" t="str">
            <v>C</v>
          </cell>
          <cell r="U222" t="str">
            <v>transmis à CJ le 27.03</v>
          </cell>
          <cell r="V222" t="str">
            <v>SUD RHONE</v>
          </cell>
        </row>
        <row r="223">
          <cell r="A223" t="str">
            <v>Communay et région</v>
          </cell>
          <cell r="B223" t="str">
            <v>EAU</v>
          </cell>
          <cell r="C223">
            <v>2500</v>
          </cell>
          <cell r="D223">
            <v>2008</v>
          </cell>
          <cell r="E223" t="str">
            <v>Prime fixe annuelle </v>
          </cell>
          <cell r="F223">
            <v>10</v>
          </cell>
          <cell r="G223">
            <v>1</v>
          </cell>
          <cell r="H223">
            <v>20</v>
          </cell>
          <cell r="I223">
            <v>11.48</v>
          </cell>
          <cell r="J223" t="str">
            <v> </v>
          </cell>
          <cell r="K223" t="str">
            <v> </v>
          </cell>
          <cell r="M223" t="str">
            <v> </v>
          </cell>
          <cell r="N223" t="str">
            <v> </v>
          </cell>
          <cell r="Q223">
            <v>208</v>
          </cell>
          <cell r="R223">
            <v>0</v>
          </cell>
          <cell r="S223">
            <v>1</v>
          </cell>
          <cell r="T223" t="str">
            <v>A</v>
          </cell>
          <cell r="U223" t="str">
            <v>transmis à CJ le 27.03</v>
          </cell>
          <cell r="V223" t="str">
            <v>SUD RHONE</v>
          </cell>
        </row>
        <row r="224">
          <cell r="A224" t="str">
            <v>Communay et région</v>
          </cell>
          <cell r="B224" t="str">
            <v>EAU</v>
          </cell>
          <cell r="C224">
            <v>2500</v>
          </cell>
          <cell r="D224">
            <v>2008</v>
          </cell>
          <cell r="E224" t="str">
            <v>Consommation De 0 à 200 m3/an</v>
          </cell>
          <cell r="F224">
            <v>0.6505</v>
          </cell>
          <cell r="G224">
            <v>1</v>
          </cell>
          <cell r="H224">
            <v>0.6505</v>
          </cell>
          <cell r="I224">
            <v>0.9061</v>
          </cell>
          <cell r="J224" t="str">
            <v> </v>
          </cell>
          <cell r="K224" t="str">
            <v> </v>
          </cell>
          <cell r="L224" t="str">
            <v>Les tarifs annoncés dans le RADE 2007 étaient ceux de l'actualisation de juillet (tarifs connus), ceux proposés aussi sont de l'actualisation de janvier (tarifs applicables)</v>
          </cell>
          <cell r="M224" t="str">
            <v> </v>
          </cell>
          <cell r="N224" t="str">
            <v> </v>
          </cell>
          <cell r="Q224">
            <v>208</v>
          </cell>
          <cell r="R224">
            <v>-1.2897620000118515E-05</v>
          </cell>
          <cell r="S224">
            <v>120</v>
          </cell>
          <cell r="T224" t="str">
            <v>C</v>
          </cell>
          <cell r="U224" t="str">
            <v>transmis à CJ le 27.03</v>
          </cell>
          <cell r="V224" t="str">
            <v>SUD RHONE</v>
          </cell>
        </row>
        <row r="225">
          <cell r="A225" t="str">
            <v>Communay et région</v>
          </cell>
          <cell r="B225" t="str">
            <v>EAU</v>
          </cell>
          <cell r="C225">
            <v>2500</v>
          </cell>
          <cell r="D225">
            <v>2008</v>
          </cell>
          <cell r="E225" t="str">
            <v>Consommation De 201 à 1500 m3/an</v>
          </cell>
          <cell r="F225">
            <v>1.32</v>
          </cell>
          <cell r="G225">
            <v>1</v>
          </cell>
          <cell r="H225">
            <v>1.32</v>
          </cell>
          <cell r="I225">
            <v>1.3864</v>
          </cell>
          <cell r="J225" t="str">
            <v> </v>
          </cell>
          <cell r="K225" t="str">
            <v> </v>
          </cell>
          <cell r="L225" t="str">
            <v>Les tarifs annoncés dans le RADE 2007 étaient ceux de l'actualisation de juillet (tarifs connus), ceux proposés aussi sont de l'actualisation de janvier (tarifs applicables)</v>
          </cell>
          <cell r="M225" t="str">
            <v> </v>
          </cell>
          <cell r="N225" t="str">
            <v> </v>
          </cell>
          <cell r="Q225">
            <v>208</v>
          </cell>
          <cell r="R225">
            <v>-0.008702400000004218</v>
          </cell>
          <cell r="S225">
            <v>0</v>
          </cell>
          <cell r="T225" t="str">
            <v>C</v>
          </cell>
          <cell r="U225" t="str">
            <v>transmis à CJ le 27.03</v>
          </cell>
          <cell r="V225" t="str">
            <v>SUD RHONE</v>
          </cell>
        </row>
        <row r="226">
          <cell r="A226" t="str">
            <v>Communay et région</v>
          </cell>
          <cell r="B226" t="str">
            <v>EAU</v>
          </cell>
          <cell r="C226">
            <v>2500</v>
          </cell>
          <cell r="D226">
            <v>2008</v>
          </cell>
          <cell r="E226" t="str">
            <v>Consommation Au delà de 1500 m3/an</v>
          </cell>
          <cell r="F226">
            <v>1.52</v>
          </cell>
          <cell r="G226">
            <v>1</v>
          </cell>
          <cell r="H226">
            <v>1.52</v>
          </cell>
          <cell r="I226">
            <v>1.0357</v>
          </cell>
          <cell r="J226" t="str">
            <v> </v>
          </cell>
          <cell r="K226" t="str">
            <v> </v>
          </cell>
          <cell r="L226" t="str">
            <v>Les tarifs annoncés dans le RADE 2007 étaient ceux de l'actualisation de juillet (tarifs connus), ceux proposés aussi sont de l'actualisation de janvier (tarifs applicables)</v>
          </cell>
          <cell r="M226" t="str">
            <v> </v>
          </cell>
          <cell r="N226" t="str">
            <v> </v>
          </cell>
          <cell r="Q226">
            <v>208</v>
          </cell>
          <cell r="R226">
            <v>-5.603199999537622E-07</v>
          </cell>
          <cell r="S226">
            <v>0</v>
          </cell>
          <cell r="T226" t="str">
            <v>C</v>
          </cell>
          <cell r="U226" t="str">
            <v>transmis à CJ le 27.03</v>
          </cell>
          <cell r="V226" t="str">
            <v>SUD RHONE</v>
          </cell>
        </row>
        <row r="227">
          <cell r="A227" t="str">
            <v>Communay et région</v>
          </cell>
          <cell r="B227" t="str">
            <v>EAU</v>
          </cell>
          <cell r="C227">
            <v>2500</v>
          </cell>
          <cell r="D227">
            <v>2008</v>
          </cell>
          <cell r="E227" t="str">
            <v>TVA</v>
          </cell>
          <cell r="F227">
            <v>0.055</v>
          </cell>
          <cell r="H227">
            <v>1.0622</v>
          </cell>
          <cell r="I227">
            <v>1.3864</v>
          </cell>
          <cell r="J227">
            <v>0.055</v>
          </cell>
          <cell r="K227" t="str">
            <v> </v>
          </cell>
          <cell r="L227" t="str">
            <v>Les tarifs annoncés dans le RADE 2007 étaient ceux de l'actualisation de juillet (tarifs connus), ceux proposés aussi sont de l'actualisation de janvier (tarifs applicables)</v>
          </cell>
          <cell r="M227" t="str">
            <v> </v>
          </cell>
          <cell r="N227" t="str">
            <v> </v>
          </cell>
          <cell r="Q227">
            <v>208</v>
          </cell>
          <cell r="R227">
            <v>0</v>
          </cell>
          <cell r="S227">
            <v>0</v>
          </cell>
          <cell r="T227" t="str">
            <v>C</v>
          </cell>
          <cell r="U227" t="str">
            <v>transmis à CJ le 27.03</v>
          </cell>
          <cell r="V227" t="str">
            <v>SUD RHONE</v>
          </cell>
        </row>
        <row r="228">
          <cell r="A228" t="str">
            <v>Communay et région</v>
          </cell>
          <cell r="B228" t="str">
            <v>EAU</v>
          </cell>
          <cell r="C228">
            <v>2500</v>
          </cell>
          <cell r="D228">
            <v>2008</v>
          </cell>
          <cell r="E228" t="str">
            <v>Redevance de prélèvement</v>
          </cell>
          <cell r="F228">
            <v>0.05</v>
          </cell>
          <cell r="H228">
            <v>0.7517</v>
          </cell>
          <cell r="I228">
            <v>1.0357</v>
          </cell>
          <cell r="J228" t="str">
            <v> </v>
          </cell>
          <cell r="K228" t="str">
            <v> </v>
          </cell>
          <cell r="L228" t="str">
            <v>Les tarifs annoncés dans le RADE 2007 étaient ceux de l'actualisation de juillet (tarifs connus), ceux proposés aussi sont de l'actualisation de janvier (tarifs applicables)</v>
          </cell>
          <cell r="M228" t="str">
            <v> </v>
          </cell>
          <cell r="N228">
            <v>0.0684</v>
          </cell>
          <cell r="Q228">
            <v>208</v>
          </cell>
          <cell r="R228">
            <v>0</v>
          </cell>
          <cell r="S228">
            <v>120</v>
          </cell>
          <cell r="T228" t="str">
            <v>C</v>
          </cell>
          <cell r="U228" t="str">
            <v>transmis à CJ le 27.03</v>
          </cell>
          <cell r="V228" t="str">
            <v>SUD RHONE</v>
          </cell>
        </row>
        <row r="229">
          <cell r="A229" t="str">
            <v>Communay et région</v>
          </cell>
          <cell r="B229" t="str">
            <v>EAU</v>
          </cell>
          <cell r="C229">
            <v>2500</v>
          </cell>
          <cell r="D229">
            <v>2007</v>
          </cell>
          <cell r="E229" t="str">
            <v>Prime fixe annuelle </v>
          </cell>
          <cell r="F229">
            <v>14.72</v>
          </cell>
          <cell r="H229">
            <v>18.86</v>
          </cell>
          <cell r="I229">
            <v>22.96</v>
          </cell>
          <cell r="J229" t="str">
            <v> </v>
          </cell>
          <cell r="K229" t="str">
            <v> </v>
          </cell>
          <cell r="L229" t="str">
            <v>Les tarifs annoncés dans le RADE 2007 étaient ceux de l'actualisation de juillet (tarifs connus), ceux proposés aussi sont de l'actualisation de janvier (tarifs applicables)</v>
          </cell>
          <cell r="M229" t="str">
            <v> </v>
          </cell>
          <cell r="N229" t="str">
            <v> </v>
          </cell>
          <cell r="Q229">
            <v>207</v>
          </cell>
          <cell r="R229">
            <v>0</v>
          </cell>
          <cell r="S229">
            <v>1</v>
          </cell>
          <cell r="T229" t="str">
            <v>A</v>
          </cell>
          <cell r="U229" t="str">
            <v>transmis à CJ le 27.03</v>
          </cell>
          <cell r="V229" t="str">
            <v>SUD RHONE</v>
          </cell>
        </row>
        <row r="230">
          <cell r="A230" t="str">
            <v>Communay et région</v>
          </cell>
          <cell r="B230" t="str">
            <v>EAU</v>
          </cell>
          <cell r="C230">
            <v>2500</v>
          </cell>
          <cell r="D230">
            <v>2007</v>
          </cell>
          <cell r="E230" t="str">
            <v>Consommation De 0 à 200 m3/an</v>
          </cell>
          <cell r="F230">
            <v>0.4985</v>
          </cell>
          <cell r="G230">
            <v>1.0327243</v>
          </cell>
          <cell r="H230">
            <v>0.6385</v>
          </cell>
          <cell r="I230">
            <v>0.9061</v>
          </cell>
          <cell r="J230" t="str">
            <v> </v>
          </cell>
          <cell r="K230" t="str">
            <v> </v>
          </cell>
          <cell r="L230" t="str">
            <v>Les tarifs annoncés dans le RADE 2007 étaient ceux de l'actualisation de juillet (tarifs connus), ceux proposés aussi sont de l'actualisation de janvier (tarifs applicables)</v>
          </cell>
          <cell r="M230" t="str">
            <v> </v>
          </cell>
          <cell r="N230" t="str">
            <v> </v>
          </cell>
          <cell r="Q230">
            <v>207</v>
          </cell>
          <cell r="R230">
            <v>-0.009200900000003287</v>
          </cell>
          <cell r="S230">
            <v>120</v>
          </cell>
          <cell r="T230" t="str">
            <v>C</v>
          </cell>
          <cell r="U230" t="str">
            <v>transmis à CJ le 27.03</v>
          </cell>
          <cell r="V230" t="str">
            <v>SUD RHONE</v>
          </cell>
        </row>
        <row r="231">
          <cell r="A231" t="str">
            <v>Communay et région</v>
          </cell>
          <cell r="B231" t="str">
            <v>EAU</v>
          </cell>
          <cell r="C231">
            <v>2500</v>
          </cell>
          <cell r="D231">
            <v>2007</v>
          </cell>
          <cell r="E231" t="str">
            <v>Consommation De 201 à 1500 m3/an</v>
          </cell>
          <cell r="F231">
            <v>0.8293</v>
          </cell>
          <cell r="G231">
            <v>1.0797648</v>
          </cell>
          <cell r="H231">
            <v>1.0622</v>
          </cell>
          <cell r="I231">
            <v>1.3864</v>
          </cell>
          <cell r="J231" t="str">
            <v> </v>
          </cell>
          <cell r="K231" t="str">
            <v> </v>
          </cell>
          <cell r="L231" t="str">
            <v>Les tarifs annoncés dans le RADE 2007 étaient ceux de l'actualisation de juillet (tarifs connus), ceux proposés aussi sont de l'actualisation de janvier (tarifs applicables)</v>
          </cell>
          <cell r="M231" t="str">
            <v> </v>
          </cell>
          <cell r="N231" t="str">
            <v> </v>
          </cell>
          <cell r="Q231">
            <v>207</v>
          </cell>
          <cell r="R231">
            <v>-0.008702400000004218</v>
          </cell>
          <cell r="S231">
            <v>0</v>
          </cell>
          <cell r="T231" t="str">
            <v>C</v>
          </cell>
          <cell r="U231" t="str">
            <v>transmis à CJ le 27.03</v>
          </cell>
          <cell r="V231" t="str">
            <v>SUD RHONE</v>
          </cell>
        </row>
        <row r="232">
          <cell r="A232" t="str">
            <v>Communay et région</v>
          </cell>
          <cell r="B232" t="str">
            <v>EAU</v>
          </cell>
          <cell r="C232">
            <v>2500</v>
          </cell>
          <cell r="D232">
            <v>2007</v>
          </cell>
          <cell r="E232" t="str">
            <v>Consommation Au delà de 1500 m3/an</v>
          </cell>
          <cell r="F232">
            <v>0.5869</v>
          </cell>
          <cell r="G232">
            <v>1.0797648</v>
          </cell>
          <cell r="H232">
            <v>0.7517</v>
          </cell>
          <cell r="I232">
            <v>1.0357</v>
          </cell>
          <cell r="J232" t="str">
            <v> </v>
          </cell>
          <cell r="K232" t="str">
            <v> </v>
          </cell>
          <cell r="L232" t="str">
            <v>Les tarifs annoncés dans le RADE 2007 étaient ceux de l'actualisation de juillet (tarifs connus), ceux proposés aussi sont de l'actualisation de janvier (tarifs applicables)</v>
          </cell>
          <cell r="M232" t="str">
            <v> </v>
          </cell>
          <cell r="N232" t="str">
            <v> </v>
          </cell>
          <cell r="Q232">
            <v>207</v>
          </cell>
          <cell r="R232">
            <v>-5.603199999537622E-07</v>
          </cell>
          <cell r="S232">
            <v>0</v>
          </cell>
          <cell r="T232" t="str">
            <v>C</v>
          </cell>
          <cell r="U232" t="str">
            <v>transmis à CJ le 27.03</v>
          </cell>
          <cell r="V232" t="str">
            <v>SUD RHONE</v>
          </cell>
        </row>
        <row r="233">
          <cell r="A233" t="str">
            <v>Communay et région</v>
          </cell>
          <cell r="B233" t="str">
            <v>EAU</v>
          </cell>
          <cell r="C233">
            <v>2500</v>
          </cell>
          <cell r="D233">
            <v>2007</v>
          </cell>
          <cell r="E233" t="str">
            <v>TVA</v>
          </cell>
          <cell r="F233">
            <v>0.055</v>
          </cell>
          <cell r="G233">
            <v>1.2501604</v>
          </cell>
          <cell r="H233">
            <v>0.1849</v>
          </cell>
          <cell r="J233">
            <v>0.055</v>
          </cell>
          <cell r="K233" t="str">
            <v> </v>
          </cell>
          <cell r="L233" t="str">
            <v>Les tarifs annoncés dans le RADE 2007 étaient ceux de l'actualisation de juillet (tarifs connus), ceux proposés aussi sont de l'actualisation de janvier (tarifs applicables)</v>
          </cell>
          <cell r="M233" t="str">
            <v> </v>
          </cell>
          <cell r="N233" t="str">
            <v> </v>
          </cell>
          <cell r="Q233">
            <v>207</v>
          </cell>
          <cell r="R233">
            <v>0</v>
          </cell>
          <cell r="S233">
            <v>120</v>
          </cell>
          <cell r="T233" t="str">
            <v>C</v>
          </cell>
          <cell r="U233" t="str">
            <v>transmis à CJ le 27.03</v>
          </cell>
          <cell r="V233" t="str">
            <v>SUD RHONE</v>
          </cell>
        </row>
        <row r="234">
          <cell r="A234" t="str">
            <v>Communay et région</v>
          </cell>
          <cell r="B234" t="str">
            <v>EAU</v>
          </cell>
          <cell r="C234">
            <v>2500</v>
          </cell>
          <cell r="D234">
            <v>2007</v>
          </cell>
          <cell r="E234" t="str">
            <v>Redevance de prélèvement</v>
          </cell>
          <cell r="F234">
            <v>0.05</v>
          </cell>
          <cell r="G234">
            <v>1.0573695</v>
          </cell>
          <cell r="H234">
            <v>6.34</v>
          </cell>
          <cell r="J234" t="str">
            <v> </v>
          </cell>
          <cell r="K234" t="str">
            <v> </v>
          </cell>
          <cell r="L234" t="str">
            <v>Les tarifs annoncés dans le RADE 2007 étaient ceux de l'actualisation de juillet (tarifs connus), ceux proposés aussi sont de l'actualisation de janvier (tarifs applicables)</v>
          </cell>
          <cell r="M234" t="str">
            <v> </v>
          </cell>
          <cell r="N234">
            <v>0.05</v>
          </cell>
          <cell r="Q234">
            <v>207</v>
          </cell>
          <cell r="R234">
            <v>0</v>
          </cell>
          <cell r="S234">
            <v>120</v>
          </cell>
          <cell r="T234" t="str">
            <v>A</v>
          </cell>
          <cell r="U234" t="str">
            <v>transmis à CJ le 27.03</v>
          </cell>
          <cell r="V234" t="str">
            <v>SUD RHONE</v>
          </cell>
        </row>
        <row r="235">
          <cell r="A235" t="str">
            <v>COMMUNE B.OINGT</v>
          </cell>
          <cell r="B235" t="str">
            <v>EAU</v>
          </cell>
          <cell r="C235">
            <v>159</v>
          </cell>
          <cell r="D235">
            <v>2008</v>
          </cell>
          <cell r="E235" t="str">
            <v>Prime fixe annuelle </v>
          </cell>
          <cell r="F235">
            <v>37</v>
          </cell>
          <cell r="G235">
            <v>1.0797648</v>
          </cell>
          <cell r="H235">
            <v>39.96</v>
          </cell>
          <cell r="I235">
            <v>48</v>
          </cell>
          <cell r="J235" t="str">
            <v> </v>
          </cell>
          <cell r="K235">
            <v>0.13</v>
          </cell>
          <cell r="L235" t="str">
            <v>Les tarifs annoncés dans le RADE 2007 étaient ceux de l'actualisation de juillet (tarifs connus), ceux proposés aussi sont de l'actualisation de janvier (tarifs applicables)</v>
          </cell>
          <cell r="M235">
            <v>0.19</v>
          </cell>
          <cell r="Q235">
            <v>208</v>
          </cell>
          <cell r="R235">
            <v>-0.008702400000004218</v>
          </cell>
          <cell r="S235">
            <v>1</v>
          </cell>
          <cell r="T235" t="str">
            <v>A</v>
          </cell>
          <cell r="U235" t="str">
            <v>transmis à CJ le 27.03</v>
          </cell>
          <cell r="V235" t="str">
            <v>NORD RHONE</v>
          </cell>
        </row>
        <row r="236">
          <cell r="A236" t="str">
            <v>COMMUNE B.OINGT</v>
          </cell>
          <cell r="B236" t="str">
            <v>EAU</v>
          </cell>
          <cell r="C236">
            <v>159</v>
          </cell>
          <cell r="D236">
            <v>2008</v>
          </cell>
          <cell r="E236" t="str">
            <v>Consommation </v>
          </cell>
          <cell r="F236">
            <v>0.5466</v>
          </cell>
          <cell r="G236">
            <v>1.0797648</v>
          </cell>
          <cell r="H236">
            <v>0.5902</v>
          </cell>
          <cell r="I236">
            <v>0.75</v>
          </cell>
          <cell r="J236" t="str">
            <v> </v>
          </cell>
          <cell r="K236" t="str">
            <v> </v>
          </cell>
          <cell r="L236" t="str">
            <v>Les tarifs annoncés dans le RADE 2007 étaient ceux de l'actualisation de juillet (tarifs connus), ceux proposés aussi sont de l'actualisation de janvier (tarifs applicables)</v>
          </cell>
          <cell r="Q236">
            <v>208</v>
          </cell>
          <cell r="R236">
            <v>-5.603199999537622E-07</v>
          </cell>
          <cell r="S236">
            <v>120</v>
          </cell>
          <cell r="T236" t="str">
            <v>C</v>
          </cell>
          <cell r="U236" t="str">
            <v>transmis à CJ le 27.03</v>
          </cell>
          <cell r="V236" t="str">
            <v>NORD RHONE</v>
          </cell>
        </row>
        <row r="237">
          <cell r="A237" t="str">
            <v>COMMUNE B.OINGT</v>
          </cell>
          <cell r="B237" t="str">
            <v>EAU</v>
          </cell>
          <cell r="C237">
            <v>159</v>
          </cell>
          <cell r="D237">
            <v>2008</v>
          </cell>
          <cell r="E237" t="str">
            <v>TVA</v>
          </cell>
          <cell r="F237">
            <v>0.5466</v>
          </cell>
          <cell r="G237">
            <v>1.0327243</v>
          </cell>
          <cell r="H237">
            <v>0.5645</v>
          </cell>
          <cell r="I237">
            <v>0.75</v>
          </cell>
          <cell r="J237">
            <v>0.055</v>
          </cell>
          <cell r="K237" t="str">
            <v> </v>
          </cell>
          <cell r="L237" t="str">
            <v>Les tarifs annoncés dans le RADE 2007 étaient ceux de l'actualisation de juillet (tarifs connus), ceux proposés aussi sont de l'actualisation de janvier (tarifs applicables)</v>
          </cell>
          <cell r="Q237">
            <v>208</v>
          </cell>
          <cell r="R237">
            <v>0</v>
          </cell>
          <cell r="S237">
            <v>120</v>
          </cell>
          <cell r="T237" t="str">
            <v>C</v>
          </cell>
          <cell r="U237" t="str">
            <v>transmis à CJ le 27.03</v>
          </cell>
          <cell r="V237" t="str">
            <v>NORD RHONE</v>
          </cell>
        </row>
        <row r="238">
          <cell r="A238" t="str">
            <v>COMMUNE B.OINGT</v>
          </cell>
          <cell r="B238" t="str">
            <v>EAU</v>
          </cell>
          <cell r="C238">
            <v>159</v>
          </cell>
          <cell r="D238">
            <v>2008</v>
          </cell>
          <cell r="E238" t="str">
            <v>Redevance de prélèvement</v>
          </cell>
          <cell r="F238">
            <v>0.1479</v>
          </cell>
          <cell r="G238">
            <v>1.0342386</v>
          </cell>
          <cell r="H238">
            <v>0.1775</v>
          </cell>
          <cell r="I238">
            <v>0.51</v>
          </cell>
          <cell r="J238">
            <v>0.055</v>
          </cell>
          <cell r="K238" t="str">
            <v> </v>
          </cell>
          <cell r="L238" t="str">
            <v>Les tarifs annoncés dans le RADE 2007 étaient ceux de l'actualisation de juillet (tarifs connus), ceux proposés aussi sont de l'actualisation de janvier (tarifs applicables)</v>
          </cell>
          <cell r="N238">
            <v>0.04</v>
          </cell>
          <cell r="Q238">
            <v>208</v>
          </cell>
          <cell r="R238">
            <v>0</v>
          </cell>
          <cell r="S238">
            <v>120</v>
          </cell>
          <cell r="T238" t="str">
            <v>C</v>
          </cell>
          <cell r="U238" t="str">
            <v>transmis à CJ le 27.03</v>
          </cell>
          <cell r="V238" t="str">
            <v>NORD RHONE</v>
          </cell>
        </row>
        <row r="239">
          <cell r="A239" t="str">
            <v>COMMUNE B.OINGT</v>
          </cell>
          <cell r="B239" t="str">
            <v>EAU</v>
          </cell>
          <cell r="C239">
            <v>159</v>
          </cell>
          <cell r="D239">
            <v>2008</v>
          </cell>
          <cell r="E239" t="str">
            <v>Pollution</v>
          </cell>
          <cell r="F239">
            <v>0.1479</v>
          </cell>
          <cell r="G239">
            <v>1.2210509</v>
          </cell>
          <cell r="H239">
            <v>0.1806</v>
          </cell>
          <cell r="J239">
            <v>0.055</v>
          </cell>
          <cell r="K239" t="str">
            <v> </v>
          </cell>
          <cell r="L239" t="str">
            <v>Les tarifs annoncés dans le RADE 2007 étaient ceux de l'actualisation de juillet (tarifs connus), ceux proposés aussi sont de l'actualisation de janvier (tarifs applicables)</v>
          </cell>
          <cell r="M239">
            <v>0.19</v>
          </cell>
          <cell r="N239">
            <v>0.04</v>
          </cell>
          <cell r="Q239">
            <v>208</v>
          </cell>
          <cell r="R239">
            <v>0</v>
          </cell>
          <cell r="S239">
            <v>120</v>
          </cell>
          <cell r="T239" t="str">
            <v>C</v>
          </cell>
          <cell r="U239" t="str">
            <v>transmis à CJ le 27.03</v>
          </cell>
          <cell r="V239" t="str">
            <v>NORD RHONE</v>
          </cell>
        </row>
        <row r="240">
          <cell r="A240" t="str">
            <v>COMMUNE B.OINGT</v>
          </cell>
          <cell r="B240" t="str">
            <v>EAU</v>
          </cell>
          <cell r="C240">
            <v>159</v>
          </cell>
          <cell r="D240">
            <v>2007</v>
          </cell>
          <cell r="E240" t="str">
            <v>Prime fixe annuelle </v>
          </cell>
          <cell r="F240">
            <v>37</v>
          </cell>
          <cell r="G240">
            <v>1.0327243</v>
          </cell>
          <cell r="H240">
            <v>38.22</v>
          </cell>
          <cell r="I240">
            <v>48</v>
          </cell>
          <cell r="J240">
            <v>0.055</v>
          </cell>
          <cell r="K240" t="str">
            <v> </v>
          </cell>
          <cell r="L240" t="str">
            <v>Les tarifs annoncés dans le RADE 2007 étaient ceux de l'actualisation de juillet (tarifs connus), ceux proposés aussi sont de l'actualisation de janvier (tarifs applicables)</v>
          </cell>
          <cell r="M240">
            <v>0.19</v>
          </cell>
          <cell r="Q240">
            <v>207</v>
          </cell>
          <cell r="R240">
            <v>-0.009200900000003287</v>
          </cell>
          <cell r="S240">
            <v>1</v>
          </cell>
          <cell r="T240" t="str">
            <v>A</v>
          </cell>
          <cell r="U240" t="str">
            <v>transmis à CJ le 27.03</v>
          </cell>
          <cell r="V240" t="str">
            <v>NORD RHONE</v>
          </cell>
        </row>
        <row r="241">
          <cell r="A241" t="str">
            <v>COMMUNE B.OINGT</v>
          </cell>
          <cell r="B241" t="str">
            <v>EAU</v>
          </cell>
          <cell r="C241">
            <v>159</v>
          </cell>
          <cell r="D241">
            <v>2007</v>
          </cell>
          <cell r="E241" t="str">
            <v>Consommation </v>
          </cell>
          <cell r="F241">
            <v>0.5466</v>
          </cell>
          <cell r="G241">
            <v>1.0327243</v>
          </cell>
          <cell r="H241">
            <v>0.5645</v>
          </cell>
          <cell r="I241">
            <v>0.75</v>
          </cell>
          <cell r="J241" t="str">
            <v> </v>
          </cell>
          <cell r="K241" t="str">
            <v> </v>
          </cell>
          <cell r="L241" t="str">
            <v>Les tarifs annoncés dans le RADE 2007 étaient ceux de l'actualisation de juillet (tarifs connus), ceux proposés aussi sont de l'actualisation de janvier (tarifs applicables)</v>
          </cell>
          <cell r="Q241">
            <v>207</v>
          </cell>
          <cell r="R241">
            <v>-1.2897620000118515E-05</v>
          </cell>
          <cell r="S241">
            <v>120</v>
          </cell>
          <cell r="T241" t="str">
            <v>C</v>
          </cell>
          <cell r="U241" t="str">
            <v>transmis à CJ le 27.03</v>
          </cell>
          <cell r="V241" t="str">
            <v>NORD RHONE</v>
          </cell>
        </row>
        <row r="242">
          <cell r="A242" t="str">
            <v>COMMUNE B.OINGT</v>
          </cell>
          <cell r="B242" t="str">
            <v>EAU</v>
          </cell>
          <cell r="C242">
            <v>159</v>
          </cell>
          <cell r="D242">
            <v>2007</v>
          </cell>
          <cell r="E242" t="str">
            <v>TVA</v>
          </cell>
          <cell r="F242">
            <v>7.62</v>
          </cell>
          <cell r="G242">
            <v>1.2501604</v>
          </cell>
          <cell r="H242">
            <v>9.14</v>
          </cell>
          <cell r="I242">
            <v>12.464</v>
          </cell>
          <cell r="J242">
            <v>0.055</v>
          </cell>
          <cell r="K242" t="str">
            <v> </v>
          </cell>
          <cell r="L242" t="str">
            <v>Les tarifs annoncés dans le RADE 2007 étaient ceux de l'actualisation de juillet (tarifs connus), ceux proposés aussi sont de l'actualisation de janvier (tarifs applicables)</v>
          </cell>
          <cell r="Q242">
            <v>207</v>
          </cell>
          <cell r="R242">
            <v>0</v>
          </cell>
          <cell r="S242">
            <v>1</v>
          </cell>
          <cell r="T242" t="str">
            <v>A</v>
          </cell>
          <cell r="U242" t="str">
            <v>transmis à CJ le 27.03</v>
          </cell>
          <cell r="V242" t="str">
            <v>NORD RHONE</v>
          </cell>
        </row>
        <row r="243">
          <cell r="A243" t="str">
            <v>COMMUNE B.OINGT</v>
          </cell>
          <cell r="B243" t="str">
            <v>EAU</v>
          </cell>
          <cell r="C243">
            <v>159</v>
          </cell>
          <cell r="D243">
            <v>2007</v>
          </cell>
          <cell r="E243" t="str">
            <v>Redevance de prélèvement</v>
          </cell>
          <cell r="F243">
            <v>0.1399</v>
          </cell>
          <cell r="G243">
            <v>1.0573695</v>
          </cell>
          <cell r="H243">
            <v>0.1399</v>
          </cell>
          <cell r="I243">
            <v>0.51</v>
          </cell>
          <cell r="J243" t="str">
            <v> </v>
          </cell>
          <cell r="K243" t="str">
            <v> </v>
          </cell>
          <cell r="L243" t="str">
            <v>Les tarifs annoncés dans le RADE 2007 étaient ceux de l'actualisation de juillet (tarifs connus), ceux proposés aussi sont de l'actualisation de janvier (tarifs applicables)</v>
          </cell>
          <cell r="N243">
            <v>0.04</v>
          </cell>
          <cell r="Q243">
            <v>207</v>
          </cell>
          <cell r="R243">
            <v>0</v>
          </cell>
          <cell r="S243">
            <v>120</v>
          </cell>
          <cell r="T243" t="str">
            <v>C</v>
          </cell>
          <cell r="U243" t="str">
            <v>transmis à CJ le 27.03</v>
          </cell>
          <cell r="V243" t="str">
            <v>NORD RHONE</v>
          </cell>
        </row>
        <row r="244">
          <cell r="A244" t="str">
            <v>COMMUNE B.OINGT</v>
          </cell>
          <cell r="B244" t="str">
            <v>EAU</v>
          </cell>
          <cell r="C244">
            <v>159</v>
          </cell>
          <cell r="D244">
            <v>2007</v>
          </cell>
          <cell r="E244" t="str">
            <v>Pollution</v>
          </cell>
          <cell r="F244">
            <v>0.1479</v>
          </cell>
          <cell r="G244">
            <v>1.2501604</v>
          </cell>
          <cell r="H244">
            <v>0.1775</v>
          </cell>
          <cell r="I244">
            <v>1.51</v>
          </cell>
          <cell r="J244" t="str">
            <v> </v>
          </cell>
          <cell r="K244" t="str">
            <v> </v>
          </cell>
          <cell r="L244" t="str">
            <v>Les tarifs annoncés dans le RADE 2007 étaient ceux de l'actualisation de juillet (tarifs connus), ceux proposés aussi sont de l'actualisation de janvier (tarifs applicables)</v>
          </cell>
          <cell r="M244">
            <v>0.19</v>
          </cell>
          <cell r="Q244">
            <v>207</v>
          </cell>
          <cell r="R244">
            <v>0</v>
          </cell>
          <cell r="S244">
            <v>120</v>
          </cell>
          <cell r="T244" t="str">
            <v>C</v>
          </cell>
          <cell r="U244" t="str">
            <v>transmis à CJ le 27.03</v>
          </cell>
          <cell r="V244" t="str">
            <v>NORD RHONE</v>
          </cell>
        </row>
        <row r="245">
          <cell r="A245" t="str">
            <v>Condrieu ASST</v>
          </cell>
          <cell r="B245" t="str">
            <v>ASSAINISSEMENT</v>
          </cell>
          <cell r="C245">
            <v>5050</v>
          </cell>
          <cell r="D245" t="str">
            <v>2007 RAD</v>
          </cell>
          <cell r="E245" t="str">
            <v>Prime fixe annuelle 1</v>
          </cell>
          <cell r="F245">
            <v>6</v>
          </cell>
          <cell r="H245">
            <v>6</v>
          </cell>
          <cell r="I245">
            <v>0.6036</v>
          </cell>
          <cell r="J245" t="str">
            <v> </v>
          </cell>
          <cell r="K245" t="str">
            <v> </v>
          </cell>
          <cell r="L245" t="str">
            <v>Les tarifs annoncés dans le RADE 2007 étaient ceux de l'actualisation de juillet (tarifs connus), ceux proposés aussi sont de l'actualisation de janvier (tarifs applicables)</v>
          </cell>
          <cell r="Q245">
            <v>107</v>
          </cell>
          <cell r="S245">
            <v>1</v>
          </cell>
          <cell r="T245" t="str">
            <v>A</v>
          </cell>
          <cell r="V245" t="str">
            <v>SUD RHONE</v>
          </cell>
        </row>
        <row r="246">
          <cell r="A246" t="str">
            <v>Condrieu ASST</v>
          </cell>
          <cell r="B246" t="str">
            <v>ASSAINISSEMENT</v>
          </cell>
          <cell r="C246">
            <v>5050</v>
          </cell>
          <cell r="D246" t="str">
            <v>2007 RAD</v>
          </cell>
          <cell r="E246" t="str">
            <v>Prime fixe annuelle 2</v>
          </cell>
          <cell r="F246">
            <v>7.62</v>
          </cell>
          <cell r="H246">
            <v>9.14</v>
          </cell>
          <cell r="I246">
            <v>0.3277</v>
          </cell>
          <cell r="J246" t="str">
            <v> </v>
          </cell>
          <cell r="K246" t="str">
            <v> </v>
          </cell>
          <cell r="L246" t="str">
            <v>Les tarifs annoncés dans le RADE 2007 étaient ceux de l'actualisation de juillet (tarifs connus), ceux proposés aussi sont de l'actualisation de janvier (tarifs applicables)</v>
          </cell>
          <cell r="Q246">
            <v>107</v>
          </cell>
          <cell r="S246">
            <v>1</v>
          </cell>
          <cell r="T246" t="str">
            <v>A</v>
          </cell>
          <cell r="V246" t="str">
            <v>SUD RHONE</v>
          </cell>
        </row>
        <row r="247">
          <cell r="A247" t="str">
            <v>Condrieu ASST</v>
          </cell>
          <cell r="B247" t="str">
            <v>ASSAINISSEMENT</v>
          </cell>
          <cell r="C247">
            <v>5050</v>
          </cell>
          <cell r="D247" t="str">
            <v>2007 RAD</v>
          </cell>
          <cell r="E247" t="str">
            <v>Consommation 1</v>
          </cell>
          <cell r="F247">
            <v>0.1399</v>
          </cell>
          <cell r="G247">
            <v>1.0573695</v>
          </cell>
          <cell r="H247">
            <v>0.1399</v>
          </cell>
          <cell r="I247">
            <v>0.51</v>
          </cell>
          <cell r="J247" t="str">
            <v> </v>
          </cell>
          <cell r="K247" t="str">
            <v> </v>
          </cell>
          <cell r="L247" t="str">
            <v>Les tarifs annoncés dans le RADE 2007 étaient ceux de l'actualisation de juillet (tarifs connus), ceux proposés aussi sont de l'actualisation de janvier (tarifs applicables)</v>
          </cell>
          <cell r="Q247">
            <v>107</v>
          </cell>
          <cell r="S247">
            <v>120</v>
          </cell>
          <cell r="T247" t="str">
            <v>C</v>
          </cell>
          <cell r="V247" t="str">
            <v>SUD RHONE</v>
          </cell>
        </row>
        <row r="248">
          <cell r="A248" t="str">
            <v>Condrieu ASST</v>
          </cell>
          <cell r="B248" t="str">
            <v>ASSAINISSEMENT</v>
          </cell>
          <cell r="C248">
            <v>5050</v>
          </cell>
          <cell r="D248" t="str">
            <v>2007 RAD</v>
          </cell>
          <cell r="E248" t="str">
            <v>Consommation 2</v>
          </cell>
          <cell r="F248">
            <v>0.1479</v>
          </cell>
          <cell r="G248">
            <v>1.2501604</v>
          </cell>
          <cell r="H248">
            <v>0.1775</v>
          </cell>
          <cell r="I248">
            <v>1.51</v>
          </cell>
          <cell r="J248" t="str">
            <v> </v>
          </cell>
          <cell r="K248" t="str">
            <v> </v>
          </cell>
          <cell r="L248" t="str">
            <v>Les tarifs annoncés dans le RADE 2007 étaient ceux de l'actualisation de juillet (tarifs connus), ceux proposés aussi sont de l'actualisation de janvier (tarifs applicables)</v>
          </cell>
          <cell r="Q248">
            <v>107</v>
          </cell>
          <cell r="S248">
            <v>120</v>
          </cell>
          <cell r="T248" t="str">
            <v>C</v>
          </cell>
          <cell r="V248" t="str">
            <v>SUD RHONE</v>
          </cell>
        </row>
        <row r="249">
          <cell r="A249" t="str">
            <v>Condrieu ASST</v>
          </cell>
          <cell r="B249" t="str">
            <v>ASSAINISSEMENT</v>
          </cell>
          <cell r="C249">
            <v>5050</v>
          </cell>
          <cell r="D249" t="str">
            <v>2007 RAD</v>
          </cell>
          <cell r="E249" t="str">
            <v>TVA</v>
          </cell>
          <cell r="F249">
            <v>0.1399</v>
          </cell>
          <cell r="G249">
            <v>1.0573695</v>
          </cell>
          <cell r="H249">
            <v>0.1479</v>
          </cell>
          <cell r="I249">
            <v>0.83</v>
          </cell>
          <cell r="J249">
            <v>0.055</v>
          </cell>
          <cell r="K249" t="str">
            <v> </v>
          </cell>
          <cell r="L249" t="str">
            <v>Les tarifs annoncés dans le RADE 2007 étaient ceux de l'actualisation de juillet (tarifs connus), ceux proposés aussi sont de l'actualisation de janvier (tarifs applicables)</v>
          </cell>
          <cell r="N249">
            <v>0.09</v>
          </cell>
          <cell r="Q249">
            <v>107</v>
          </cell>
          <cell r="S249">
            <v>120</v>
          </cell>
          <cell r="T249" t="str">
            <v>C</v>
          </cell>
          <cell r="V249" t="str">
            <v>SUD RHONE</v>
          </cell>
        </row>
        <row r="250">
          <cell r="A250" t="str">
            <v>Condrieu ASST</v>
          </cell>
          <cell r="B250" t="str">
            <v>ASSAINISSEMENT</v>
          </cell>
          <cell r="C250">
            <v>5050</v>
          </cell>
          <cell r="D250" t="str">
            <v>2007 RAD</v>
          </cell>
          <cell r="E250" t="str">
            <v>Redevance de modernisation des réseaux de collecte.</v>
          </cell>
          <cell r="F250">
            <v>0.1479</v>
          </cell>
          <cell r="G250">
            <v>1.2501604</v>
          </cell>
          <cell r="H250">
            <v>0.1849</v>
          </cell>
          <cell r="I250">
            <v>0.3277</v>
          </cell>
          <cell r="J250" t="str">
            <v> </v>
          </cell>
          <cell r="K250">
            <v>0.13</v>
          </cell>
          <cell r="L250" t="str">
            <v>Les tarifs annoncés dans le RADE 2007 étaient ceux de l'actualisation de juillet (tarifs connus), ceux proposés aussi sont de l'actualisation de janvier (tarifs applicables)</v>
          </cell>
          <cell r="M250">
            <v>0.19</v>
          </cell>
          <cell r="N250" t="str">
            <v> </v>
          </cell>
          <cell r="Q250">
            <v>107</v>
          </cell>
          <cell r="S250">
            <v>120</v>
          </cell>
          <cell r="T250" t="str">
            <v>C</v>
          </cell>
          <cell r="V250" t="str">
            <v>SUD RHONE</v>
          </cell>
        </row>
        <row r="251">
          <cell r="A251" t="str">
            <v>Condrieu ASST</v>
          </cell>
          <cell r="B251" t="str">
            <v>ASSAINISSEMENT</v>
          </cell>
          <cell r="C251">
            <v>5050</v>
          </cell>
          <cell r="D251">
            <v>2008</v>
          </cell>
          <cell r="E251" t="str">
            <v>Prime fixe annuelle 1</v>
          </cell>
          <cell r="F251">
            <v>6</v>
          </cell>
          <cell r="G251">
            <v>1.0573695</v>
          </cell>
          <cell r="H251">
            <v>6.34</v>
          </cell>
          <cell r="I251">
            <v>12.464</v>
          </cell>
          <cell r="J251" t="str">
            <v> </v>
          </cell>
          <cell r="K251" t="str">
            <v> </v>
          </cell>
          <cell r="L251" t="str">
            <v>Les tarifs annoncés dans le RADE 2007 étaient ceux de l'actualisation de juillet (tarifs connus), ceux proposés aussi sont de l'actualisation de janvier (tarifs applicables)</v>
          </cell>
          <cell r="Q251">
            <v>208</v>
          </cell>
          <cell r="S251">
            <v>1</v>
          </cell>
          <cell r="T251" t="str">
            <v>A</v>
          </cell>
          <cell r="V251" t="str">
            <v>SUD RHONE</v>
          </cell>
        </row>
        <row r="252">
          <cell r="A252" t="str">
            <v>Condrieu ASST</v>
          </cell>
          <cell r="B252" t="str">
            <v>ASSAINISSEMENT</v>
          </cell>
          <cell r="C252">
            <v>5050</v>
          </cell>
          <cell r="D252">
            <v>2008</v>
          </cell>
          <cell r="E252" t="str">
            <v>Prime fixe annuelle 2</v>
          </cell>
          <cell r="F252">
            <v>7.62</v>
          </cell>
          <cell r="G252">
            <v>1.2501604</v>
          </cell>
          <cell r="H252">
            <v>9.52</v>
          </cell>
          <cell r="I252">
            <v>12.464</v>
          </cell>
          <cell r="J252" t="str">
            <v> </v>
          </cell>
          <cell r="K252" t="str">
            <v> </v>
          </cell>
          <cell r="L252" t="str">
            <v>Les tarifs annoncés dans le RADE 2007 étaient ceux de l'actualisation de juillet (tarifs connus), ceux proposés aussi sont de l'actualisation de janvier (tarifs applicables)</v>
          </cell>
          <cell r="Q252">
            <v>208</v>
          </cell>
          <cell r="S252">
            <v>1</v>
          </cell>
          <cell r="T252" t="str">
            <v>A</v>
          </cell>
          <cell r="V252" t="str">
            <v>SUD RHONE</v>
          </cell>
        </row>
        <row r="253">
          <cell r="A253" t="str">
            <v>Condrieu ASST</v>
          </cell>
          <cell r="B253" t="str">
            <v>ASSAINISSEMENT</v>
          </cell>
          <cell r="C253">
            <v>5050</v>
          </cell>
          <cell r="D253">
            <v>2008</v>
          </cell>
          <cell r="E253" t="str">
            <v>Consommation 1</v>
          </cell>
          <cell r="F253">
            <v>0.1399</v>
          </cell>
          <cell r="G253">
            <v>1.0573695</v>
          </cell>
          <cell r="H253">
            <v>0.1479</v>
          </cell>
          <cell r="I253">
            <v>0.83</v>
          </cell>
          <cell r="J253" t="str">
            <v> </v>
          </cell>
          <cell r="K253" t="str">
            <v> </v>
          </cell>
          <cell r="L253" t="str">
            <v>Les tarifs annoncés dans le RADE 2007 étaient ceux de l'actualisation de juillet (tarifs connus), ceux proposés aussi sont de l'actualisation de janvier (tarifs applicables)</v>
          </cell>
          <cell r="N253">
            <v>0.09</v>
          </cell>
          <cell r="Q253">
            <v>208</v>
          </cell>
          <cell r="S253">
            <v>120</v>
          </cell>
          <cell r="T253" t="str">
            <v>C</v>
          </cell>
          <cell r="V253" t="str">
            <v>SUD RHONE</v>
          </cell>
        </row>
        <row r="254">
          <cell r="A254" t="str">
            <v>Condrieu ASST</v>
          </cell>
          <cell r="B254" t="str">
            <v>ASSAINISSEMENT</v>
          </cell>
          <cell r="C254">
            <v>5050</v>
          </cell>
          <cell r="D254">
            <v>2008</v>
          </cell>
          <cell r="E254" t="str">
            <v>Consommation 2</v>
          </cell>
          <cell r="F254">
            <v>0.1479</v>
          </cell>
          <cell r="G254">
            <v>1.2501604</v>
          </cell>
          <cell r="H254">
            <v>0.1849</v>
          </cell>
          <cell r="I254">
            <v>12.464</v>
          </cell>
          <cell r="J254" t="str">
            <v> </v>
          </cell>
          <cell r="K254" t="str">
            <v> </v>
          </cell>
          <cell r="L254" t="str">
            <v>Les tarifs annoncés dans le RADE 2007 étaient ceux de l'actualisation de juillet (tarifs connus), ceux proposés aussi sont de l'actualisation de janvier (tarifs applicables)</v>
          </cell>
          <cell r="M254">
            <v>0.19</v>
          </cell>
          <cell r="N254" t="str">
            <v> </v>
          </cell>
          <cell r="Q254">
            <v>208</v>
          </cell>
          <cell r="S254">
            <v>120</v>
          </cell>
          <cell r="T254" t="str">
            <v>C</v>
          </cell>
          <cell r="V254" t="str">
            <v>SUD RHONE</v>
          </cell>
        </row>
        <row r="255">
          <cell r="A255" t="str">
            <v>Condrieu ASST</v>
          </cell>
          <cell r="B255" t="str">
            <v>ASSAINISSEMENT</v>
          </cell>
          <cell r="C255">
            <v>5050</v>
          </cell>
          <cell r="D255">
            <v>2008</v>
          </cell>
          <cell r="E255" t="str">
            <v>TVA</v>
          </cell>
          <cell r="F255">
            <v>0.1399</v>
          </cell>
          <cell r="G255">
            <v>1.0342386</v>
          </cell>
          <cell r="H255">
            <v>0.1447</v>
          </cell>
          <cell r="I255">
            <v>0.51</v>
          </cell>
          <cell r="J255">
            <v>0.055</v>
          </cell>
          <cell r="K255" t="str">
            <v> </v>
          </cell>
          <cell r="L255" t="str">
            <v>Les tarifs annoncés dans le RADE 2007 étaient ceux de l'actualisation de juillet (tarifs connus), ceux proposés aussi sont de l'actualisation de janvier (tarifs applicables)</v>
          </cell>
          <cell r="Q255">
            <v>208</v>
          </cell>
          <cell r="S255">
            <v>120</v>
          </cell>
          <cell r="T255" t="str">
            <v>C</v>
          </cell>
          <cell r="V255" t="str">
            <v>SUD RHONE</v>
          </cell>
        </row>
        <row r="256">
          <cell r="A256" t="str">
            <v>Condrieu ASST</v>
          </cell>
          <cell r="B256" t="str">
            <v>ASSAINISSEMENT</v>
          </cell>
          <cell r="C256">
            <v>5050</v>
          </cell>
          <cell r="D256">
            <v>2008</v>
          </cell>
          <cell r="E256" t="str">
            <v>Redevance de modernisation des réseaux de collecte.</v>
          </cell>
          <cell r="F256">
            <v>0.1479</v>
          </cell>
          <cell r="G256">
            <v>1.2210509</v>
          </cell>
          <cell r="H256">
            <v>0.1806</v>
          </cell>
          <cell r="I256">
            <v>0.6036</v>
          </cell>
          <cell r="J256" t="str">
            <v> </v>
          </cell>
          <cell r="K256">
            <v>0.13</v>
          </cell>
          <cell r="L256" t="str">
            <v>Les tarifs annoncés dans le RADE 2007 étaient ceux de l'actualisation de juillet (tarifs connus), ceux proposés aussi sont de l'actualisation de janvier (tarifs applicables)</v>
          </cell>
          <cell r="Q256">
            <v>208</v>
          </cell>
          <cell r="S256">
            <v>120</v>
          </cell>
          <cell r="T256" t="str">
            <v>C</v>
          </cell>
          <cell r="V256" t="str">
            <v>SUD RHONE</v>
          </cell>
        </row>
        <row r="257">
          <cell r="A257" t="str">
            <v>Condrieu ASST</v>
          </cell>
          <cell r="B257" t="str">
            <v>ASSAINISSEMENT</v>
          </cell>
          <cell r="C257">
            <v>5050</v>
          </cell>
          <cell r="D257">
            <v>2007</v>
          </cell>
          <cell r="E257" t="str">
            <v>Prime fixe annuelle 1</v>
          </cell>
          <cell r="F257">
            <v>6</v>
          </cell>
          <cell r="G257">
            <v>1.0342386</v>
          </cell>
          <cell r="H257">
            <v>6.2</v>
          </cell>
          <cell r="I257">
            <v>0.3277</v>
          </cell>
          <cell r="J257" t="str">
            <v> </v>
          </cell>
          <cell r="K257" t="str">
            <v> </v>
          </cell>
          <cell r="L257" t="str">
            <v>Les tarifs annoncés dans le RADE 2007 étaient ceux de l'actualisation de juillet (tarifs connus), ceux proposés aussi sont de l'actualisation de janvier (tarifs applicables)</v>
          </cell>
          <cell r="N257">
            <v>0.1</v>
          </cell>
          <cell r="Q257">
            <v>207</v>
          </cell>
          <cell r="S257">
            <v>1</v>
          </cell>
          <cell r="T257" t="str">
            <v>A</v>
          </cell>
          <cell r="V257" t="str">
            <v>SUD RHONE</v>
          </cell>
        </row>
        <row r="258">
          <cell r="A258" t="str">
            <v>Condrieu ASST</v>
          </cell>
          <cell r="B258" t="str">
            <v>ASSAINISSEMENT</v>
          </cell>
          <cell r="C258">
            <v>5050</v>
          </cell>
          <cell r="D258">
            <v>2007</v>
          </cell>
          <cell r="E258" t="str">
            <v>Prime fixe annuelle 2</v>
          </cell>
          <cell r="F258">
            <v>7.62</v>
          </cell>
          <cell r="G258">
            <v>1.2210509</v>
          </cell>
          <cell r="H258">
            <v>9.3</v>
          </cell>
          <cell r="I258">
            <v>0.2293</v>
          </cell>
          <cell r="J258" t="str">
            <v> </v>
          </cell>
          <cell r="K258" t="str">
            <v> </v>
          </cell>
          <cell r="L258" t="str">
            <v>Les tarifs annoncés dans le RADE 2007 étaient ceux de l'actualisation de juillet (tarifs connus), ceux proposés aussi sont de l'actualisation de janvier (tarifs applicables)</v>
          </cell>
          <cell r="M258">
            <v>0.19</v>
          </cell>
          <cell r="N258" t="str">
            <v> </v>
          </cell>
          <cell r="Q258">
            <v>207</v>
          </cell>
          <cell r="S258">
            <v>1</v>
          </cell>
          <cell r="T258" t="str">
            <v>A</v>
          </cell>
          <cell r="V258" t="str">
            <v>SUD RHONE</v>
          </cell>
        </row>
        <row r="259">
          <cell r="A259" t="str">
            <v>Condrieu ASST</v>
          </cell>
          <cell r="B259" t="str">
            <v>ASSAINISSEMENT</v>
          </cell>
          <cell r="C259">
            <v>5050</v>
          </cell>
          <cell r="D259">
            <v>2007</v>
          </cell>
          <cell r="E259" t="str">
            <v>Consommation 1</v>
          </cell>
          <cell r="F259">
            <v>0.1399</v>
          </cell>
          <cell r="G259">
            <v>1.0342386</v>
          </cell>
          <cell r="H259">
            <v>0.1447</v>
          </cell>
          <cell r="I259">
            <v>0.51</v>
          </cell>
          <cell r="J259" t="str">
            <v> </v>
          </cell>
          <cell r="K259" t="str">
            <v> </v>
          </cell>
          <cell r="L259" t="str">
            <v>Les tarifs annoncés dans le RADE 2007 étaient ceux de l'actualisation de juillet (tarifs connus), ceux proposés aussi sont de l'actualisation de janvier (tarifs applicables)</v>
          </cell>
          <cell r="Q259">
            <v>207</v>
          </cell>
          <cell r="S259">
            <v>120</v>
          </cell>
          <cell r="T259" t="str">
            <v>C</v>
          </cell>
          <cell r="V259" t="str">
            <v>SUD RHONE</v>
          </cell>
        </row>
        <row r="260">
          <cell r="A260" t="str">
            <v>Condrieu ASST</v>
          </cell>
          <cell r="B260" t="str">
            <v>ASSAINISSEMENT</v>
          </cell>
          <cell r="C260">
            <v>5050</v>
          </cell>
          <cell r="D260">
            <v>2007</v>
          </cell>
          <cell r="E260" t="str">
            <v>Consommation 2</v>
          </cell>
          <cell r="F260">
            <v>0.1479</v>
          </cell>
          <cell r="G260">
            <v>1.2210509</v>
          </cell>
          <cell r="H260">
            <v>0.1806</v>
          </cell>
          <cell r="I260">
            <v>12.464</v>
          </cell>
          <cell r="J260" t="str">
            <v> </v>
          </cell>
          <cell r="K260" t="str">
            <v> </v>
          </cell>
          <cell r="L260" t="str">
            <v>Les tarifs annoncés dans le RADE 2007 étaient ceux de l'actualisation de juillet (tarifs connus), ceux proposés aussi sont de l'actualisation de janvier (tarifs applicables)</v>
          </cell>
          <cell r="N260">
            <v>0.09</v>
          </cell>
          <cell r="Q260">
            <v>207</v>
          </cell>
          <cell r="S260">
            <v>120</v>
          </cell>
          <cell r="T260" t="str">
            <v>C</v>
          </cell>
          <cell r="V260" t="str">
            <v>SUD RHONE</v>
          </cell>
        </row>
        <row r="261">
          <cell r="A261" t="str">
            <v>Condrieu ASST</v>
          </cell>
          <cell r="B261" t="str">
            <v>ASSAINISSEMENT</v>
          </cell>
          <cell r="C261">
            <v>5050</v>
          </cell>
          <cell r="D261">
            <v>2007</v>
          </cell>
          <cell r="E261" t="str">
            <v>TVA</v>
          </cell>
          <cell r="F261">
            <v>3.706</v>
          </cell>
          <cell r="G261">
            <v>1.0849316</v>
          </cell>
          <cell r="H261">
            <v>3.7326</v>
          </cell>
          <cell r="I261">
            <v>1.51</v>
          </cell>
          <cell r="J261">
            <v>0.055</v>
          </cell>
          <cell r="K261" t="str">
            <v> </v>
          </cell>
          <cell r="L261" t="str">
            <v>Les tarifs annoncés dans le RADE 2007 étaient ceux de l'actualisation de juillet (tarifs connus), ceux proposés aussi sont de l'actualisation de janvier (tarifs applicables)</v>
          </cell>
          <cell r="M261">
            <v>0.19</v>
          </cell>
          <cell r="N261" t="str">
            <v> </v>
          </cell>
          <cell r="Q261">
            <v>207</v>
          </cell>
          <cell r="S261">
            <v>3</v>
          </cell>
          <cell r="T261" t="str">
            <v>A</v>
          </cell>
          <cell r="V261" t="str">
            <v>SUD RHONE</v>
          </cell>
        </row>
        <row r="262">
          <cell r="A262" t="str">
            <v>Condrieu ASST</v>
          </cell>
          <cell r="B262" t="str">
            <v>ASSAINISSEMENT</v>
          </cell>
          <cell r="C262">
            <v>5050</v>
          </cell>
          <cell r="D262">
            <v>2007</v>
          </cell>
          <cell r="E262" t="str">
            <v>Redevance de modernisation des réseaux de collecte.</v>
          </cell>
          <cell r="F262">
            <v>1.48</v>
          </cell>
          <cell r="G262">
            <v>1.0866389</v>
          </cell>
          <cell r="H262">
            <v>1.4906</v>
          </cell>
          <cell r="I262">
            <v>0.6036</v>
          </cell>
          <cell r="J262" t="str">
            <v> </v>
          </cell>
          <cell r="K262">
            <v>0.13</v>
          </cell>
          <cell r="L262" t="str">
            <v>Les tarifs annoncés dans le RADE 2007 étaient ceux de l'actualisation de juillet (tarifs connus), ceux proposés aussi sont de l'actualisation de janvier (tarifs applicables)</v>
          </cell>
          <cell r="M262">
            <v>0.19</v>
          </cell>
          <cell r="N262" t="str">
            <v> </v>
          </cell>
          <cell r="Q262">
            <v>207</v>
          </cell>
          <cell r="S262">
            <v>120</v>
          </cell>
          <cell r="T262" t="str">
            <v>A</v>
          </cell>
          <cell r="V262" t="str">
            <v>SUD RHONE</v>
          </cell>
        </row>
        <row r="263">
          <cell r="A263" t="str">
            <v>Condrieu EAU</v>
          </cell>
          <cell r="B263" t="str">
            <v>EAU</v>
          </cell>
          <cell r="C263">
            <v>5000</v>
          </cell>
          <cell r="D263" t="str">
            <v>2007 RAD</v>
          </cell>
          <cell r="E263" t="str">
            <v>Prime fixe annuelle</v>
          </cell>
          <cell r="F263">
            <v>15.3</v>
          </cell>
          <cell r="G263">
            <v>1.0866389</v>
          </cell>
          <cell r="H263">
            <v>15.4066</v>
          </cell>
          <cell r="I263">
            <v>12.464</v>
          </cell>
          <cell r="J263" t="str">
            <v> </v>
          </cell>
          <cell r="K263" t="str">
            <v> </v>
          </cell>
          <cell r="L263" t="str">
            <v>Les tarifs annoncés dans le RADE 2007 étaient ceux de l'actualisation de juillet (tarifs connus), ceux proposés aussi sont de l'actualisation de janvier (tarifs applicables)</v>
          </cell>
          <cell r="Q263">
            <v>107</v>
          </cell>
          <cell r="S263">
            <v>1</v>
          </cell>
          <cell r="T263" t="str">
            <v>A</v>
          </cell>
          <cell r="V263" t="str">
            <v>SUD RHONE</v>
          </cell>
        </row>
        <row r="264">
          <cell r="A264" t="str">
            <v>Condrieu EAU</v>
          </cell>
          <cell r="B264" t="str">
            <v>EAU</v>
          </cell>
          <cell r="C264">
            <v>5000</v>
          </cell>
          <cell r="D264" t="str">
            <v>2007 RAD</v>
          </cell>
          <cell r="E264" t="str">
            <v>Prime semi fixe annuelle de 0 à 30m3/an </v>
          </cell>
          <cell r="F264">
            <v>15.3</v>
          </cell>
          <cell r="G264">
            <v>1.0866389</v>
          </cell>
          <cell r="H264">
            <v>15.4066</v>
          </cell>
          <cell r="I264">
            <v>12.464</v>
          </cell>
          <cell r="J264" t="str">
            <v> </v>
          </cell>
          <cell r="K264" t="str">
            <v> </v>
          </cell>
          <cell r="L264" t="str">
            <v>Les tarifs annoncés dans le RADE 2007 étaient ceux de l'actualisation de juillet (tarifs connus), ceux proposés aussi sont de l'actualisation de janvier (tarifs applicables)</v>
          </cell>
          <cell r="Q264">
            <v>107</v>
          </cell>
          <cell r="S264">
            <v>1</v>
          </cell>
          <cell r="T264" t="str">
            <v>A</v>
          </cell>
          <cell r="V264" t="str">
            <v>SUD RHONE</v>
          </cell>
        </row>
        <row r="265">
          <cell r="A265" t="str">
            <v>Condrieu EAU</v>
          </cell>
          <cell r="B265" t="str">
            <v>EAU</v>
          </cell>
          <cell r="C265">
            <v>5000</v>
          </cell>
          <cell r="D265" t="str">
            <v>2007 RAD</v>
          </cell>
          <cell r="E265" t="str">
            <v>Prime semi fixe annuelle De 31 à 6000m3/an par tranche de 30 m3</v>
          </cell>
          <cell r="F265">
            <v>3.706</v>
          </cell>
          <cell r="G265">
            <v>1.0866398</v>
          </cell>
          <cell r="H265">
            <v>3.7326</v>
          </cell>
          <cell r="I265">
            <v>1.51</v>
          </cell>
          <cell r="J265" t="str">
            <v> </v>
          </cell>
          <cell r="K265" t="str">
            <v> </v>
          </cell>
          <cell r="L265" t="str">
            <v>Les tarifs annoncés dans le RADE 2007 étaient ceux de l'actualisation de juillet (tarifs connus), ceux proposés aussi sont de l'actualisation de janvier (tarifs applicables)</v>
          </cell>
          <cell r="N265">
            <v>0.09</v>
          </cell>
          <cell r="Q265">
            <v>107</v>
          </cell>
          <cell r="S265">
            <v>3</v>
          </cell>
          <cell r="T265" t="str">
            <v>A</v>
          </cell>
          <cell r="V265" t="str">
            <v>SUD RHONE</v>
          </cell>
        </row>
        <row r="266">
          <cell r="A266" t="str">
            <v>Condrieu EAU</v>
          </cell>
          <cell r="B266" t="str">
            <v>EAU</v>
          </cell>
          <cell r="C266">
            <v>5000</v>
          </cell>
          <cell r="D266" t="str">
            <v>2007 RAD</v>
          </cell>
          <cell r="E266" t="str">
            <v>Prime semi fixe annuelle Au delà de 6000m3/an par tranche de 30 m3 </v>
          </cell>
          <cell r="F266">
            <v>1.48</v>
          </cell>
          <cell r="G266">
            <v>1.0866398</v>
          </cell>
          <cell r="H266">
            <v>1.4906</v>
          </cell>
          <cell r="I266">
            <v>0.6036</v>
          </cell>
          <cell r="J266" t="str">
            <v> </v>
          </cell>
          <cell r="K266" t="str">
            <v> </v>
          </cell>
          <cell r="L266" t="str">
            <v>Les tarifs annoncés dans le RADE 2007 étaient ceux de l'actualisation de juillet (tarifs connus), ceux proposés aussi sont de l'actualisation de janvier (tarifs applicables)</v>
          </cell>
          <cell r="M266">
            <v>0.19</v>
          </cell>
          <cell r="N266">
            <v>0.09</v>
          </cell>
          <cell r="Q266">
            <v>107</v>
          </cell>
          <cell r="S266">
            <v>0</v>
          </cell>
          <cell r="T266" t="str">
            <v>A</v>
          </cell>
          <cell r="V266" t="str">
            <v>SUD RHONE</v>
          </cell>
        </row>
        <row r="267">
          <cell r="A267" t="str">
            <v>Condrieu EAU</v>
          </cell>
          <cell r="B267" t="str">
            <v>EAU</v>
          </cell>
          <cell r="C267">
            <v>5000</v>
          </cell>
          <cell r="D267" t="str">
            <v>2007 RAD</v>
          </cell>
          <cell r="E267" t="str">
            <v>Consommation De 0 à 6000 m³/an</v>
          </cell>
          <cell r="F267">
            <v>0.5627</v>
          </cell>
          <cell r="G267">
            <v>1.0849316</v>
          </cell>
          <cell r="H267">
            <v>0.5667</v>
          </cell>
          <cell r="I267">
            <v>0.3277</v>
          </cell>
          <cell r="J267" t="str">
            <v> </v>
          </cell>
          <cell r="K267" t="str">
            <v> </v>
          </cell>
          <cell r="L267" t="str">
            <v>Les tarifs annoncés dans le RADE 2007 étaient ceux de l'actualisation de juillet (tarifs connus), ceux proposés aussi sont de l'actualisation de janvier (tarifs applicables)</v>
          </cell>
          <cell r="M267">
            <v>0.19</v>
          </cell>
          <cell r="N267" t="str">
            <v> </v>
          </cell>
          <cell r="Q267">
            <v>107</v>
          </cell>
          <cell r="R267">
            <v>-23.84</v>
          </cell>
          <cell r="S267">
            <v>120</v>
          </cell>
          <cell r="T267" t="str">
            <v>C</v>
          </cell>
          <cell r="U267" t="str">
            <v>transmis à CJ le 01.04</v>
          </cell>
          <cell r="V267" t="str">
            <v>SUD RHONE</v>
          </cell>
        </row>
        <row r="268">
          <cell r="A268" t="str">
            <v>Condrieu EAU</v>
          </cell>
          <cell r="B268" t="str">
            <v>EAU</v>
          </cell>
          <cell r="C268">
            <v>5000</v>
          </cell>
          <cell r="D268" t="str">
            <v>2007 RAD</v>
          </cell>
          <cell r="E268" t="str">
            <v>Consommation Au delà de 6000m³/an</v>
          </cell>
          <cell r="F268">
            <v>0.3934</v>
          </cell>
          <cell r="G268">
            <v>1.0866389</v>
          </cell>
          <cell r="H268">
            <v>0.3962</v>
          </cell>
          <cell r="I268">
            <v>0.2293</v>
          </cell>
          <cell r="J268" t="str">
            <v> </v>
          </cell>
          <cell r="K268" t="str">
            <v> </v>
          </cell>
          <cell r="L268" t="str">
            <v>Les tarifs annoncés dans le RADE 2007 étaient ceux de l'actualisation de juillet (tarifs connus), ceux proposés aussi sont de l'actualisation de janvier (tarifs applicables)</v>
          </cell>
          <cell r="N268">
            <v>0.1</v>
          </cell>
          <cell r="Q268">
            <v>107</v>
          </cell>
          <cell r="R268">
            <v>-0.5872</v>
          </cell>
          <cell r="S268">
            <v>0</v>
          </cell>
          <cell r="T268" t="str">
            <v>C</v>
          </cell>
          <cell r="U268" t="str">
            <v>transmis à CJ le 01.04</v>
          </cell>
          <cell r="V268" t="str">
            <v>SUD RHONE</v>
          </cell>
        </row>
        <row r="269">
          <cell r="A269" t="str">
            <v>Condrieu EAU</v>
          </cell>
          <cell r="B269" t="str">
            <v>EAU</v>
          </cell>
          <cell r="C269">
            <v>5000</v>
          </cell>
          <cell r="D269" t="str">
            <v>2007 RAD</v>
          </cell>
          <cell r="E269" t="str">
            <v>TVA</v>
          </cell>
          <cell r="F269">
            <v>0.055</v>
          </cell>
          <cell r="G269">
            <v>1.0866389</v>
          </cell>
          <cell r="H269">
            <v>16.62</v>
          </cell>
          <cell r="I269">
            <v>12.464</v>
          </cell>
          <cell r="J269">
            <v>0.055</v>
          </cell>
          <cell r="K269" t="str">
            <v> </v>
          </cell>
          <cell r="L269" t="str">
            <v>Les tarifs annoncés dans le RADE 2007 étaient ceux de l'actualisation de juillet (tarifs connus), ceux proposés aussi sont de l'actualisation de janvier (tarifs applicables)</v>
          </cell>
          <cell r="M269">
            <v>0.19</v>
          </cell>
          <cell r="N269" t="str">
            <v> </v>
          </cell>
          <cell r="Q269">
            <v>107</v>
          </cell>
          <cell r="R269">
            <v>0</v>
          </cell>
          <cell r="S269">
            <v>1</v>
          </cell>
          <cell r="T269" t="str">
            <v>A</v>
          </cell>
          <cell r="U269" t="str">
            <v>transmis à CJ le 01.04</v>
          </cell>
          <cell r="V269" t="str">
            <v>SUD RHONE</v>
          </cell>
        </row>
        <row r="270">
          <cell r="A270" t="str">
            <v>Condrieu EAU</v>
          </cell>
          <cell r="B270" t="str">
            <v>EAU</v>
          </cell>
          <cell r="C270">
            <v>5000</v>
          </cell>
          <cell r="D270" t="str">
            <v>2007 RAD</v>
          </cell>
          <cell r="E270" t="str">
            <v>Redevance de prélèvement</v>
          </cell>
          <cell r="F270">
            <v>0.09</v>
          </cell>
          <cell r="G270">
            <v>1.0866389</v>
          </cell>
          <cell r="H270">
            <v>4.027</v>
          </cell>
          <cell r="I270">
            <v>1.51</v>
          </cell>
          <cell r="J270" t="str">
            <v> </v>
          </cell>
          <cell r="K270" t="str">
            <v> </v>
          </cell>
          <cell r="L270" t="str">
            <v>Les tarifs annoncés dans le RADE 2007 étaient ceux de l'actualisation de juillet (tarifs connus), ceux proposés aussi sont de l'actualisation de janvier (tarifs applicables)</v>
          </cell>
          <cell r="M270">
            <v>0.19</v>
          </cell>
          <cell r="N270">
            <v>0.09</v>
          </cell>
          <cell r="Q270">
            <v>107</v>
          </cell>
          <cell r="R270">
            <v>0</v>
          </cell>
          <cell r="S270">
            <v>120</v>
          </cell>
          <cell r="T270" t="str">
            <v>A</v>
          </cell>
          <cell r="U270" t="str">
            <v>transmis à CJ le 01.04</v>
          </cell>
          <cell r="V270" t="str">
            <v>SUD RHONE</v>
          </cell>
        </row>
        <row r="271">
          <cell r="A271" t="str">
            <v>Condrieu EAU</v>
          </cell>
          <cell r="B271" t="str">
            <v>EAU</v>
          </cell>
          <cell r="C271">
            <v>5000</v>
          </cell>
          <cell r="D271" t="str">
            <v>2007 RAD</v>
          </cell>
          <cell r="E271" t="str">
            <v>Pollution</v>
          </cell>
          <cell r="F271">
            <v>0.19</v>
          </cell>
          <cell r="G271">
            <v>1.0866398</v>
          </cell>
          <cell r="H271">
            <v>0.6115</v>
          </cell>
          <cell r="I271">
            <v>0.3277</v>
          </cell>
          <cell r="J271" t="str">
            <v> </v>
          </cell>
          <cell r="K271" t="str">
            <v> </v>
          </cell>
          <cell r="L271" t="str">
            <v>Les tarifs annoncés dans le RADE 2007 étaient ceux de l'actualisation de juillet (tarifs connus), ceux proposés aussi sont de l'actualisation de janvier (tarifs applicables)</v>
          </cell>
          <cell r="M271">
            <v>0.19</v>
          </cell>
          <cell r="N271" t="str">
            <v> </v>
          </cell>
          <cell r="Q271">
            <v>107</v>
          </cell>
          <cell r="R271">
            <v>-0.007025375999997863</v>
          </cell>
          <cell r="S271">
            <v>120</v>
          </cell>
          <cell r="T271" t="str">
            <v>C</v>
          </cell>
          <cell r="U271" t="str">
            <v>transmis à CJ le 01.04</v>
          </cell>
          <cell r="V271" t="str">
            <v>SUD RHONE</v>
          </cell>
        </row>
        <row r="272">
          <cell r="A272" t="str">
            <v>Condrieu EAU</v>
          </cell>
          <cell r="B272" t="str">
            <v>EAU</v>
          </cell>
          <cell r="C272">
            <v>5000</v>
          </cell>
          <cell r="D272">
            <v>2008</v>
          </cell>
          <cell r="E272" t="str">
            <v>Prime fixe annuelle</v>
          </cell>
          <cell r="F272">
            <v>15.3</v>
          </cell>
          <cell r="G272">
            <v>1.0866389</v>
          </cell>
          <cell r="H272">
            <v>16.62</v>
          </cell>
          <cell r="I272">
            <v>12.464</v>
          </cell>
          <cell r="J272" t="str">
            <v> </v>
          </cell>
          <cell r="K272" t="str">
            <v> </v>
          </cell>
          <cell r="L272" t="str">
            <v>Les tarifs annoncés dans le RADE 2007 étaient ceux de l'actualisation de juillet (tarifs connus), ceux proposés aussi sont de l'actualisation de janvier (tarifs applicables)</v>
          </cell>
          <cell r="Q272">
            <v>208</v>
          </cell>
          <cell r="R272">
            <v>-1.7548400000011455E-05</v>
          </cell>
          <cell r="S272">
            <v>1</v>
          </cell>
          <cell r="T272" t="str">
            <v>A</v>
          </cell>
          <cell r="U272" t="str">
            <v>transmis à CJ le 01.04</v>
          </cell>
          <cell r="V272" t="str">
            <v>SUD RHONE</v>
          </cell>
        </row>
        <row r="273">
          <cell r="A273" t="str">
            <v>Condrieu EAU</v>
          </cell>
          <cell r="B273" t="str">
            <v>EAU</v>
          </cell>
          <cell r="C273">
            <v>5000</v>
          </cell>
          <cell r="D273">
            <v>2008</v>
          </cell>
          <cell r="E273" t="str">
            <v>Prime semi fixe annuelle de 0 à 30m3/an </v>
          </cell>
          <cell r="F273">
            <v>15.3</v>
          </cell>
          <cell r="G273">
            <v>1.0866389</v>
          </cell>
          <cell r="H273">
            <v>16.62</v>
          </cell>
          <cell r="I273">
            <v>12.464</v>
          </cell>
          <cell r="J273" t="str">
            <v> </v>
          </cell>
          <cell r="K273" t="str">
            <v> </v>
          </cell>
          <cell r="L273" t="str">
            <v>Les tarifs annoncés dans le RADE 2007 étaient ceux de l'actualisation de juillet (tarifs connus), ceux proposés aussi sont de l'actualisation de janvier (tarifs applicables)</v>
          </cell>
          <cell r="Q273">
            <v>208</v>
          </cell>
          <cell r="R273">
            <v>0</v>
          </cell>
          <cell r="S273">
            <v>1</v>
          </cell>
          <cell r="T273" t="str">
            <v>A</v>
          </cell>
          <cell r="U273" t="str">
            <v>transmis à CJ le 01.04</v>
          </cell>
          <cell r="V273" t="str">
            <v>SUD RHONE</v>
          </cell>
        </row>
        <row r="274">
          <cell r="A274" t="str">
            <v>Condrieu EAU</v>
          </cell>
          <cell r="B274" t="str">
            <v>EAU</v>
          </cell>
          <cell r="C274">
            <v>5000</v>
          </cell>
          <cell r="D274">
            <v>2008</v>
          </cell>
          <cell r="E274" t="str">
            <v>Prime semi fixe annuelle De 31 à 6000m3/an par tranche de 30 m3</v>
          </cell>
          <cell r="F274">
            <v>1.853</v>
          </cell>
          <cell r="G274">
            <v>1.0866389</v>
          </cell>
          <cell r="H274">
            <v>4.027</v>
          </cell>
          <cell r="I274">
            <v>1.51</v>
          </cell>
          <cell r="J274" t="str">
            <v> </v>
          </cell>
          <cell r="K274" t="str">
            <v> </v>
          </cell>
          <cell r="L274" t="str">
            <v>Les tarifs annoncés dans le RADE 2007 étaient ceux de l'actualisation de juillet (tarifs connus), ceux proposés aussi sont de l'actualisation de janvier (tarifs applicables)</v>
          </cell>
          <cell r="N274">
            <v>0.1</v>
          </cell>
          <cell r="Q274">
            <v>208</v>
          </cell>
          <cell r="R274">
            <v>0</v>
          </cell>
          <cell r="S274">
            <v>3</v>
          </cell>
          <cell r="T274" t="str">
            <v>A</v>
          </cell>
          <cell r="U274" t="str">
            <v>transmis à CJ le 01.04</v>
          </cell>
          <cell r="V274" t="str">
            <v>SUD RHONE</v>
          </cell>
        </row>
        <row r="275">
          <cell r="A275" t="str">
            <v>Condrieu EAU</v>
          </cell>
          <cell r="B275" t="str">
            <v>EAU</v>
          </cell>
          <cell r="C275">
            <v>5000</v>
          </cell>
          <cell r="D275">
            <v>2008</v>
          </cell>
          <cell r="E275" t="str">
            <v>Consommation De 0 à 6000 m³/an</v>
          </cell>
          <cell r="F275">
            <v>0.5627</v>
          </cell>
          <cell r="G275">
            <v>1.0866398</v>
          </cell>
          <cell r="H275">
            <v>0.6115</v>
          </cell>
          <cell r="I275">
            <v>0.3277</v>
          </cell>
          <cell r="J275" t="str">
            <v> </v>
          </cell>
          <cell r="K275" t="str">
            <v> </v>
          </cell>
          <cell r="L275" t="str">
            <v>Les tarifs annoncés dans le RADE 2007 étaient ceux de l'actualisation de juillet (tarifs connus), ceux proposés aussi sont de l'actualisation de janvier (tarifs applicables)</v>
          </cell>
          <cell r="M275">
            <v>0.19</v>
          </cell>
          <cell r="N275" t="str">
            <v> </v>
          </cell>
          <cell r="Q275">
            <v>208</v>
          </cell>
          <cell r="R275">
            <v>-0.00030525599999720043</v>
          </cell>
          <cell r="S275">
            <v>120</v>
          </cell>
          <cell r="T275" t="str">
            <v>C</v>
          </cell>
          <cell r="U275" t="str">
            <v>transmis à CJ le 01.04</v>
          </cell>
          <cell r="V275" t="str">
            <v>SUD RHONE</v>
          </cell>
        </row>
        <row r="276">
          <cell r="A276" t="str">
            <v>Condrieu EAU</v>
          </cell>
          <cell r="B276" t="str">
            <v>EAU</v>
          </cell>
          <cell r="C276">
            <v>5000</v>
          </cell>
          <cell r="D276">
            <v>2008</v>
          </cell>
          <cell r="E276" t="str">
            <v>Consommation Au delà de 6000m³/an</v>
          </cell>
          <cell r="F276">
            <v>0.3934</v>
          </cell>
          <cell r="G276">
            <v>1.0866398</v>
          </cell>
          <cell r="H276">
            <v>0.4275</v>
          </cell>
          <cell r="I276">
            <v>0.2293</v>
          </cell>
          <cell r="J276" t="str">
            <v> </v>
          </cell>
          <cell r="K276" t="str">
            <v> </v>
          </cell>
          <cell r="L276" t="str">
            <v>Les tarifs annoncés dans le RADE 2007 étaient ceux de l'actualisation de juillet (tarifs connus), ceux proposés aussi sont de l'actualisation de janvier (tarifs applicables)</v>
          </cell>
          <cell r="N276">
            <v>0.09</v>
          </cell>
          <cell r="Q276">
            <v>208</v>
          </cell>
          <cell r="R276">
            <v>-4.3302899999986266E-05</v>
          </cell>
          <cell r="S276">
            <v>0</v>
          </cell>
          <cell r="T276" t="str">
            <v>C</v>
          </cell>
          <cell r="U276" t="str">
            <v>transmis à CJ le 01.04</v>
          </cell>
          <cell r="V276" t="str">
            <v>SUD RHONE</v>
          </cell>
        </row>
        <row r="277">
          <cell r="A277" t="str">
            <v>Condrieu EAU</v>
          </cell>
          <cell r="B277" t="str">
            <v>EAU</v>
          </cell>
          <cell r="C277">
            <v>5000</v>
          </cell>
          <cell r="D277">
            <v>2008</v>
          </cell>
          <cell r="E277" t="str">
            <v>TVA</v>
          </cell>
          <cell r="F277">
            <v>0.055</v>
          </cell>
          <cell r="G277">
            <v>1.0849316</v>
          </cell>
          <cell r="H277">
            <v>16.6</v>
          </cell>
          <cell r="I277">
            <v>12.464</v>
          </cell>
          <cell r="J277">
            <v>0.055</v>
          </cell>
          <cell r="K277" t="str">
            <v> </v>
          </cell>
          <cell r="L277" t="str">
            <v>Les tarifs annoncés dans le RADE 2007 étaient ceux de l'actualisation de juillet (tarifs connus), ceux proposés aussi sont de l'actualisation de janvier (tarifs applicables)</v>
          </cell>
          <cell r="M277">
            <v>0.19</v>
          </cell>
          <cell r="N277" t="str">
            <v> </v>
          </cell>
          <cell r="Q277">
            <v>208</v>
          </cell>
          <cell r="R277">
            <v>0</v>
          </cell>
          <cell r="S277">
            <v>1</v>
          </cell>
          <cell r="T277" t="str">
            <v>A</v>
          </cell>
          <cell r="U277" t="str">
            <v>transmis à CJ le 01.04</v>
          </cell>
          <cell r="V277" t="str">
            <v>SUD RHONE</v>
          </cell>
        </row>
        <row r="278">
          <cell r="A278" t="str">
            <v>Condrieu EAU</v>
          </cell>
          <cell r="B278" t="str">
            <v>EAU</v>
          </cell>
          <cell r="C278">
            <v>5000</v>
          </cell>
          <cell r="D278">
            <v>2008</v>
          </cell>
          <cell r="E278" t="str">
            <v>Redevance de prélèvement</v>
          </cell>
          <cell r="F278">
            <v>0.09</v>
          </cell>
          <cell r="G278">
            <v>1.0849316</v>
          </cell>
          <cell r="H278">
            <v>4.0208</v>
          </cell>
          <cell r="I278">
            <v>1.51</v>
          </cell>
          <cell r="J278" t="str">
            <v> </v>
          </cell>
          <cell r="K278" t="str">
            <v> </v>
          </cell>
          <cell r="L278" t="str">
            <v>Les tarifs annoncés dans le RADE 2007 étaient ceux de l'actualisation de juillet (tarifs connus), ceux proposés aussi sont de l'actualisation de janvier (tarifs applicables)</v>
          </cell>
          <cell r="N278">
            <v>0.1</v>
          </cell>
          <cell r="Q278">
            <v>208</v>
          </cell>
          <cell r="R278">
            <v>-23.84</v>
          </cell>
          <cell r="S278">
            <v>120</v>
          </cell>
          <cell r="T278" t="str">
            <v>A</v>
          </cell>
          <cell r="U278" t="str">
            <v>transmis à CJ le 01.04</v>
          </cell>
          <cell r="V278" t="str">
            <v>SUD RHONE</v>
          </cell>
        </row>
        <row r="279">
          <cell r="A279" t="str">
            <v>Condrieu EAU</v>
          </cell>
          <cell r="B279" t="str">
            <v>EAU</v>
          </cell>
          <cell r="C279">
            <v>5000</v>
          </cell>
          <cell r="D279">
            <v>2008</v>
          </cell>
          <cell r="E279" t="str">
            <v>Pollution</v>
          </cell>
          <cell r="F279">
            <v>0.19</v>
          </cell>
          <cell r="G279">
            <v>1.0849316</v>
          </cell>
          <cell r="H279">
            <v>0.6105</v>
          </cell>
          <cell r="I279">
            <v>0.3277</v>
          </cell>
          <cell r="J279" t="str">
            <v> </v>
          </cell>
          <cell r="K279" t="str">
            <v> </v>
          </cell>
          <cell r="L279" t="str">
            <v>Les tarifs annoncés dans le RADE 2007 étaient ceux de l'actualisation de juillet (tarifs connus), ceux proposés aussi sont de l'actualisation de janvier (tarifs applicables)</v>
          </cell>
          <cell r="M279">
            <v>0.19</v>
          </cell>
          <cell r="N279" t="str">
            <v> </v>
          </cell>
          <cell r="Q279">
            <v>208</v>
          </cell>
          <cell r="R279">
            <v>-0.5872</v>
          </cell>
          <cell r="S279">
            <v>120</v>
          </cell>
          <cell r="T279" t="str">
            <v>C</v>
          </cell>
          <cell r="U279" t="str">
            <v>transmis à CJ le 01.04</v>
          </cell>
          <cell r="V279" t="str">
            <v>SUD RHONE</v>
          </cell>
        </row>
        <row r="280">
          <cell r="A280" t="str">
            <v>Condrieu EAU</v>
          </cell>
          <cell r="B280" t="str">
            <v>EAU</v>
          </cell>
          <cell r="C280">
            <v>5000</v>
          </cell>
          <cell r="D280">
            <v>2007</v>
          </cell>
          <cell r="E280" t="str">
            <v>Prime fixe annuelle</v>
          </cell>
          <cell r="F280">
            <v>15.3</v>
          </cell>
          <cell r="G280">
            <v>1.0849316</v>
          </cell>
          <cell r="H280">
            <v>16.6</v>
          </cell>
          <cell r="I280">
            <v>12.464</v>
          </cell>
          <cell r="J280" t="str">
            <v> </v>
          </cell>
          <cell r="K280" t="str">
            <v> </v>
          </cell>
          <cell r="L280" t="str">
            <v>Les tarifs annoncés dans le RADE 2007 étaient ceux de l'actualisation de juillet (tarifs connus), ceux proposés aussi sont de l'actualisation de janvier (tarifs applicables)</v>
          </cell>
          <cell r="Q280">
            <v>207</v>
          </cell>
          <cell r="R280">
            <v>0</v>
          </cell>
          <cell r="S280">
            <v>1</v>
          </cell>
          <cell r="T280" t="str">
            <v>A</v>
          </cell>
          <cell r="U280" t="str">
            <v>transmis à CJ le 01.04</v>
          </cell>
          <cell r="V280" t="str">
            <v>SUD RHONE</v>
          </cell>
        </row>
        <row r="281">
          <cell r="A281" t="str">
            <v>Condrieu EAU</v>
          </cell>
          <cell r="B281" t="str">
            <v>EAU</v>
          </cell>
          <cell r="C281">
            <v>5000</v>
          </cell>
          <cell r="D281">
            <v>2007</v>
          </cell>
          <cell r="E281" t="str">
            <v>Prime semi fixe annuelle de 0 à 30m3/an </v>
          </cell>
          <cell r="F281">
            <v>15.3</v>
          </cell>
          <cell r="G281">
            <v>1.0849316</v>
          </cell>
          <cell r="H281">
            <v>16.6</v>
          </cell>
          <cell r="I281">
            <v>12.464</v>
          </cell>
          <cell r="J281" t="str">
            <v> </v>
          </cell>
          <cell r="K281" t="str">
            <v> </v>
          </cell>
          <cell r="L281" t="str">
            <v>Les tarifs annoncés dans le RADE 2007 étaient ceux de l'actualisation de juillet (tarifs connus), ceux proposés aussi sont de l'actualisation de janvier (tarifs applicables)</v>
          </cell>
          <cell r="Q281">
            <v>207</v>
          </cell>
          <cell r="R281">
            <v>0</v>
          </cell>
          <cell r="S281">
            <v>1</v>
          </cell>
          <cell r="T281" t="str">
            <v>A</v>
          </cell>
          <cell r="U281" t="str">
            <v>transmis à CJ le 01.04</v>
          </cell>
          <cell r="V281" t="str">
            <v>SUD RHONE</v>
          </cell>
        </row>
        <row r="282">
          <cell r="A282" t="str">
            <v>Condrieu EAU</v>
          </cell>
          <cell r="B282" t="str">
            <v>EAU</v>
          </cell>
          <cell r="C282">
            <v>5000</v>
          </cell>
          <cell r="D282">
            <v>2007</v>
          </cell>
          <cell r="E282" t="str">
            <v>Prime semi fixe annuelle De 31 à 6000m3/an par tranche de 30 m3</v>
          </cell>
          <cell r="F282">
            <v>1.853</v>
          </cell>
          <cell r="G282">
            <v>1.0849316</v>
          </cell>
          <cell r="H282">
            <v>4.0208</v>
          </cell>
          <cell r="I282">
            <v>1.51</v>
          </cell>
          <cell r="J282" t="str">
            <v> </v>
          </cell>
          <cell r="K282" t="str">
            <v> </v>
          </cell>
          <cell r="L282" t="str">
            <v>Les tarifs annoncés dans le RADE 2007 étaient ceux de l'actualisation de juillet (tarifs connus), ceux proposés aussi sont de l'actualisation de janvier (tarifs applicables)</v>
          </cell>
          <cell r="N282">
            <v>0.09</v>
          </cell>
          <cell r="Q282">
            <v>207</v>
          </cell>
          <cell r="R282">
            <v>-0.007025375999997863</v>
          </cell>
          <cell r="S282">
            <v>3</v>
          </cell>
          <cell r="T282" t="str">
            <v>A</v>
          </cell>
          <cell r="U282" t="str">
            <v>transmis à CJ le 01.04</v>
          </cell>
          <cell r="V282" t="str">
            <v>SUD RHONE</v>
          </cell>
        </row>
        <row r="283">
          <cell r="A283" t="str">
            <v>Condrieu EAU</v>
          </cell>
          <cell r="B283" t="str">
            <v>EAU</v>
          </cell>
          <cell r="C283">
            <v>5000</v>
          </cell>
          <cell r="D283">
            <v>2007</v>
          </cell>
          <cell r="E283" t="str">
            <v>Consommation De 0 à 6000 m³/an</v>
          </cell>
          <cell r="F283">
            <v>0.5627</v>
          </cell>
          <cell r="G283">
            <v>1.0849316</v>
          </cell>
          <cell r="H283">
            <v>0.6105</v>
          </cell>
          <cell r="I283">
            <v>0.3277</v>
          </cell>
          <cell r="J283" t="str">
            <v> </v>
          </cell>
          <cell r="K283" t="str">
            <v> </v>
          </cell>
          <cell r="L283" t="str">
            <v>Les tarifs annoncés dans le RADE 2007 étaient ceux de l'actualisation de juillet (tarifs connus), ceux proposés aussi sont de l'actualisation de janvier (tarifs applicables)</v>
          </cell>
          <cell r="M283">
            <v>0.19</v>
          </cell>
          <cell r="N283" t="str">
            <v> </v>
          </cell>
          <cell r="Q283">
            <v>207</v>
          </cell>
          <cell r="R283">
            <v>-1.7548400000011455E-05</v>
          </cell>
          <cell r="S283">
            <v>120</v>
          </cell>
          <cell r="T283" t="str">
            <v>C</v>
          </cell>
          <cell r="U283" t="str">
            <v>transmis à CJ le 01.04</v>
          </cell>
          <cell r="V283" t="str">
            <v>SUD RHONE</v>
          </cell>
        </row>
        <row r="284">
          <cell r="A284" t="str">
            <v>Condrieu EAU</v>
          </cell>
          <cell r="B284" t="str">
            <v>EAU</v>
          </cell>
          <cell r="C284">
            <v>5000</v>
          </cell>
          <cell r="D284">
            <v>2007</v>
          </cell>
          <cell r="E284" t="str">
            <v>Consommation Au delà de 6000m³/an</v>
          </cell>
          <cell r="F284">
            <v>0.3934</v>
          </cell>
          <cell r="G284">
            <v>1.0849316</v>
          </cell>
          <cell r="H284">
            <v>0.4268</v>
          </cell>
          <cell r="I284">
            <v>0.2293</v>
          </cell>
          <cell r="J284" t="str">
            <v> </v>
          </cell>
          <cell r="K284" t="str">
            <v> </v>
          </cell>
          <cell r="L284" t="str">
            <v>Les tarifs annoncés dans le RADE 2007 étaient ceux de l'actualisation de juillet (tarifs connus), ceux proposés aussi sont de l'actualisation de janvier (tarifs applicables)</v>
          </cell>
          <cell r="Q284">
            <v>207</v>
          </cell>
          <cell r="R284">
            <v>-23.84</v>
          </cell>
          <cell r="S284">
            <v>0</v>
          </cell>
          <cell r="T284" t="str">
            <v>C</v>
          </cell>
          <cell r="U284" t="str">
            <v>transmis à CJ le 01.04</v>
          </cell>
          <cell r="V284" t="str">
            <v>SUD RHONE</v>
          </cell>
        </row>
        <row r="285">
          <cell r="A285" t="str">
            <v>Condrieu EAU</v>
          </cell>
          <cell r="B285" t="str">
            <v>EAU</v>
          </cell>
          <cell r="C285">
            <v>5000</v>
          </cell>
          <cell r="D285">
            <v>2007</v>
          </cell>
          <cell r="E285" t="str">
            <v>TVA</v>
          </cell>
          <cell r="F285">
            <v>0.055</v>
          </cell>
          <cell r="H285">
            <v>0.5872</v>
          </cell>
          <cell r="I285">
            <v>0.545</v>
          </cell>
          <cell r="J285">
            <v>0.055</v>
          </cell>
          <cell r="K285" t="str">
            <v> </v>
          </cell>
          <cell r="L285" t="str">
            <v>Les tarifs annoncés dans le RADE 2007 étaient ceux de l'actualisation de juillet (tarifs connus), ceux proposés aussi sont de l'actualisation de janvier (tarifs applicables)</v>
          </cell>
          <cell r="Q285">
            <v>207</v>
          </cell>
          <cell r="R285">
            <v>-0.5872</v>
          </cell>
          <cell r="S285">
            <v>120</v>
          </cell>
          <cell r="T285" t="str">
            <v>C</v>
          </cell>
          <cell r="U285" t="str">
            <v>transmis à CJ le 01.04</v>
          </cell>
          <cell r="V285" t="str">
            <v>SUD RHONE</v>
          </cell>
        </row>
        <row r="286">
          <cell r="A286" t="str">
            <v>Condrieu EAU</v>
          </cell>
          <cell r="B286" t="str">
            <v>EAU</v>
          </cell>
          <cell r="C286">
            <v>5000</v>
          </cell>
          <cell r="D286">
            <v>2007</v>
          </cell>
          <cell r="E286" t="str">
            <v>Redevance de prélèvement</v>
          </cell>
          <cell r="F286">
            <v>0.09</v>
          </cell>
          <cell r="G286">
            <v>1.2047562</v>
          </cell>
          <cell r="H286">
            <v>24.24</v>
          </cell>
          <cell r="I286">
            <v>22</v>
          </cell>
          <cell r="J286" t="str">
            <v> </v>
          </cell>
          <cell r="K286" t="str">
            <v> </v>
          </cell>
          <cell r="L286" t="str">
            <v>Les tarifs annoncés dans le RADE 2007 étaient ceux de l'actualisation de juillet (tarifs connus), ceux proposés aussi sont de l'actualisation de janvier (tarifs applicables)</v>
          </cell>
          <cell r="N286">
            <v>0.09</v>
          </cell>
          <cell r="Q286">
            <v>207</v>
          </cell>
          <cell r="R286">
            <v>0</v>
          </cell>
          <cell r="S286">
            <v>120</v>
          </cell>
          <cell r="T286" t="str">
            <v>A</v>
          </cell>
          <cell r="U286" t="str">
            <v>transmis à CJ le 01.04</v>
          </cell>
          <cell r="V286" t="str">
            <v>SUD RHONE</v>
          </cell>
        </row>
        <row r="287">
          <cell r="A287" t="str">
            <v>Condrieu EAU</v>
          </cell>
          <cell r="B287" t="str">
            <v>EAU</v>
          </cell>
          <cell r="C287">
            <v>5000</v>
          </cell>
          <cell r="D287">
            <v>2007</v>
          </cell>
          <cell r="E287" t="str">
            <v>Pollution</v>
          </cell>
          <cell r="F287">
            <v>0.19</v>
          </cell>
          <cell r="G287">
            <v>1.2047562</v>
          </cell>
          <cell r="H287">
            <v>26.44</v>
          </cell>
          <cell r="I287">
            <v>20.4</v>
          </cell>
          <cell r="J287" t="str">
            <v> </v>
          </cell>
          <cell r="K287" t="str">
            <v> </v>
          </cell>
          <cell r="L287" t="str">
            <v>Les tarifs annoncés dans le RADE 2007 étaient ceux de l'actualisation de juillet (tarifs connus), ceux proposés aussi sont de l'actualisation de janvier (tarifs applicables)</v>
          </cell>
          <cell r="M287">
            <v>0.19</v>
          </cell>
          <cell r="N287" t="str">
            <v> </v>
          </cell>
          <cell r="Q287">
            <v>207</v>
          </cell>
          <cell r="R287">
            <v>0</v>
          </cell>
          <cell r="S287">
            <v>120</v>
          </cell>
          <cell r="T287" t="str">
            <v>C</v>
          </cell>
          <cell r="U287" t="str">
            <v>transmis à CJ le 01.04</v>
          </cell>
          <cell r="V287" t="str">
            <v>SUD RHONE</v>
          </cell>
        </row>
        <row r="288">
          <cell r="A288" t="str">
            <v>Corcelles en Beaujolais</v>
          </cell>
          <cell r="B288" t="str">
            <v>ASSAINISSEMENT</v>
          </cell>
          <cell r="C288">
            <v>37003</v>
          </cell>
          <cell r="D288" t="str">
            <v>2007 RAD</v>
          </cell>
          <cell r="E288" t="str">
            <v>Prime fixe annuelle </v>
          </cell>
          <cell r="F288">
            <v>20.12</v>
          </cell>
          <cell r="G288">
            <v>1.2322552</v>
          </cell>
          <cell r="H288">
            <v>23.84</v>
          </cell>
          <cell r="I288">
            <v>22</v>
          </cell>
          <cell r="J288">
            <v>0.055</v>
          </cell>
          <cell r="L288" t="str">
            <v>Les tarifs annoncés dans le RADE 2007 étaient ceux de l'actualisation de juillet (tarifs connus), ceux proposés aussi sont de l'actualisation de janvier (tarifs applicables)</v>
          </cell>
          <cell r="Q288">
            <v>207</v>
          </cell>
          <cell r="R288">
            <v>-23.84</v>
          </cell>
          <cell r="S288">
            <v>1</v>
          </cell>
          <cell r="T288" t="str">
            <v>A</v>
          </cell>
          <cell r="U288" t="str">
            <v>transmis à CJ le 01.04</v>
          </cell>
          <cell r="V288" t="str">
            <v>NORD RHONE</v>
          </cell>
        </row>
        <row r="289">
          <cell r="A289" t="str">
            <v>Corcelles en Beaujolais</v>
          </cell>
          <cell r="B289" t="str">
            <v>ASSAINISSEMENT</v>
          </cell>
          <cell r="C289">
            <v>37003</v>
          </cell>
          <cell r="D289" t="str">
            <v>2007 RAD</v>
          </cell>
          <cell r="E289" t="str">
            <v>Consommation </v>
          </cell>
          <cell r="F289">
            <v>0.4955</v>
          </cell>
          <cell r="G289">
            <v>1.2322552</v>
          </cell>
          <cell r="H289">
            <v>0.5872</v>
          </cell>
          <cell r="I289">
            <v>0.545</v>
          </cell>
          <cell r="J289">
            <v>0.055</v>
          </cell>
          <cell r="K289">
            <v>0.13</v>
          </cell>
          <cell r="Q289">
            <v>207</v>
          </cell>
          <cell r="R289">
            <v>-0.5872</v>
          </cell>
          <cell r="S289">
            <v>120</v>
          </cell>
          <cell r="T289" t="str">
            <v>C</v>
          </cell>
          <cell r="U289" t="str">
            <v>transmis à CJ le 01.04</v>
          </cell>
          <cell r="V289" t="str">
            <v>NORD RHONE</v>
          </cell>
        </row>
        <row r="290">
          <cell r="A290" t="str">
            <v>Corcelles en Beaujolais</v>
          </cell>
          <cell r="B290" t="str">
            <v>ASSAINISSEMENT</v>
          </cell>
          <cell r="C290">
            <v>37003</v>
          </cell>
          <cell r="D290" t="str">
            <v>2007 RAD</v>
          </cell>
          <cell r="E290" t="str">
            <v>TVA</v>
          </cell>
          <cell r="F290">
            <v>20</v>
          </cell>
          <cell r="G290">
            <v>1.0497</v>
          </cell>
          <cell r="H290">
            <v>0.2244</v>
          </cell>
          <cell r="I290">
            <v>0.5725</v>
          </cell>
          <cell r="J290">
            <v>0.055</v>
          </cell>
          <cell r="K290">
            <v>0.13</v>
          </cell>
          <cell r="Q290">
            <v>207</v>
          </cell>
          <cell r="R290">
            <v>0</v>
          </cell>
          <cell r="S290">
            <v>1</v>
          </cell>
          <cell r="T290" t="str">
            <v>A</v>
          </cell>
          <cell r="U290" t="str">
            <v>transmis à CJ le 01.04</v>
          </cell>
          <cell r="V290" t="str">
            <v>NORD RHONE</v>
          </cell>
        </row>
        <row r="291">
          <cell r="A291" t="str">
            <v>Corcelles en Beaujolais</v>
          </cell>
          <cell r="B291" t="str">
            <v>ASSAINISSEMENT</v>
          </cell>
          <cell r="C291">
            <v>37003</v>
          </cell>
          <cell r="D291" t="str">
            <v>2007 RAD</v>
          </cell>
          <cell r="E291" t="str">
            <v>Redevance de modernisation des réseaux de collecte.</v>
          </cell>
          <cell r="F291">
            <v>0.6</v>
          </cell>
          <cell r="G291">
            <v>1.0497</v>
          </cell>
          <cell r="H291">
            <v>0.6298</v>
          </cell>
          <cell r="I291">
            <v>0.5572</v>
          </cell>
          <cell r="J291">
            <v>0.055</v>
          </cell>
          <cell r="K291">
            <v>0.13</v>
          </cell>
          <cell r="Q291">
            <v>207</v>
          </cell>
          <cell r="R291">
            <v>0</v>
          </cell>
          <cell r="S291">
            <v>120</v>
          </cell>
          <cell r="T291" t="str">
            <v>C</v>
          </cell>
          <cell r="U291" t="str">
            <v>transmis à CJ le 01.04</v>
          </cell>
          <cell r="V291" t="str">
            <v>NORD RHONE</v>
          </cell>
        </row>
        <row r="292">
          <cell r="A292" t="str">
            <v>Corcelles en Beaujolais</v>
          </cell>
          <cell r="B292" t="str">
            <v>ASSAINISSEMENT</v>
          </cell>
          <cell r="C292">
            <v>37003</v>
          </cell>
          <cell r="D292">
            <v>2008</v>
          </cell>
          <cell r="E292" t="str">
            <v>Prime fixe annuelle </v>
          </cell>
          <cell r="F292">
            <v>20.12</v>
          </cell>
          <cell r="G292">
            <v>1.2322552</v>
          </cell>
          <cell r="H292">
            <v>24.8</v>
          </cell>
          <cell r="I292">
            <v>22</v>
          </cell>
          <cell r="J292">
            <v>0.055</v>
          </cell>
          <cell r="L292" t="str">
            <v>Les tarifs annoncés dans le RADE 2007 étaient ceux de l'actualisation de juillet (tarifs connus), ceux proposés aussi sont de l'actualisation de janvier (tarifs applicables)</v>
          </cell>
          <cell r="N292">
            <v>0.059</v>
          </cell>
          <cell r="Q292">
            <v>109</v>
          </cell>
          <cell r="R292">
            <v>-0.007025375999997863</v>
          </cell>
          <cell r="S292">
            <v>1</v>
          </cell>
          <cell r="T292" t="str">
            <v>A</v>
          </cell>
          <cell r="U292" t="str">
            <v>transmis à CJ le 01.04</v>
          </cell>
          <cell r="V292" t="str">
            <v>NORD RHONE</v>
          </cell>
        </row>
        <row r="293">
          <cell r="A293" t="str">
            <v>Corcelles en Beaujolais</v>
          </cell>
          <cell r="B293" t="str">
            <v>ASSAINISSEMENT</v>
          </cell>
          <cell r="C293">
            <v>37003</v>
          </cell>
          <cell r="D293">
            <v>2008</v>
          </cell>
          <cell r="E293" t="str">
            <v>Consommation </v>
          </cell>
          <cell r="F293">
            <v>0.4955</v>
          </cell>
          <cell r="G293">
            <v>1.2322552</v>
          </cell>
          <cell r="H293">
            <v>0.6106</v>
          </cell>
          <cell r="I293">
            <v>0.545</v>
          </cell>
          <cell r="K293">
            <v>0.13</v>
          </cell>
          <cell r="Q293">
            <v>109</v>
          </cell>
          <cell r="R293">
            <v>-1.7548400000011455E-05</v>
          </cell>
          <cell r="S293">
            <v>120</v>
          </cell>
          <cell r="T293" t="str">
            <v>C</v>
          </cell>
          <cell r="U293" t="str">
            <v>transmis à CJ le 01.04</v>
          </cell>
          <cell r="V293" t="str">
            <v>NORD RHONE</v>
          </cell>
        </row>
        <row r="294">
          <cell r="A294" t="str">
            <v>Corcelles en Beaujolais</v>
          </cell>
          <cell r="B294" t="str">
            <v>ASSAINISSEMENT</v>
          </cell>
          <cell r="C294">
            <v>37003</v>
          </cell>
          <cell r="D294">
            <v>2008</v>
          </cell>
          <cell r="E294" t="str">
            <v>TVA</v>
          </cell>
          <cell r="F294">
            <v>20</v>
          </cell>
          <cell r="G294">
            <v>1.0497</v>
          </cell>
          <cell r="H294">
            <v>20.56</v>
          </cell>
          <cell r="I294">
            <v>12.56</v>
          </cell>
          <cell r="J294">
            <v>0.055</v>
          </cell>
          <cell r="Q294">
            <v>109</v>
          </cell>
          <cell r="R294">
            <v>0</v>
          </cell>
          <cell r="S294">
            <v>1</v>
          </cell>
          <cell r="T294" t="str">
            <v>A</v>
          </cell>
          <cell r="U294" t="str">
            <v>transmis à CJ le 01.04</v>
          </cell>
          <cell r="V294" t="str">
            <v>NORD RHONE</v>
          </cell>
        </row>
        <row r="295">
          <cell r="A295" t="str">
            <v>Corcelles en Beaujolais</v>
          </cell>
          <cell r="B295" t="str">
            <v>ASSAINISSEMENT</v>
          </cell>
          <cell r="C295">
            <v>37003</v>
          </cell>
          <cell r="D295">
            <v>2008</v>
          </cell>
          <cell r="E295" t="str">
            <v>Redevance de modernisation des réseaux de collecte.</v>
          </cell>
          <cell r="F295">
            <v>0.6</v>
          </cell>
          <cell r="G295">
            <v>1.0497</v>
          </cell>
          <cell r="H295">
            <v>0.6167</v>
          </cell>
          <cell r="I295">
            <v>0.5572</v>
          </cell>
          <cell r="J295">
            <v>0.055</v>
          </cell>
          <cell r="K295">
            <v>0.13</v>
          </cell>
          <cell r="Q295">
            <v>109</v>
          </cell>
          <cell r="R295">
            <v>0</v>
          </cell>
          <cell r="S295">
            <v>120</v>
          </cell>
          <cell r="T295" t="str">
            <v>C</v>
          </cell>
          <cell r="U295" t="str">
            <v>transmis à CJ le 01.04</v>
          </cell>
          <cell r="V295" t="str">
            <v>NORD RHONE</v>
          </cell>
        </row>
        <row r="296">
          <cell r="A296" t="str">
            <v>Corcelles en Beaujolais</v>
          </cell>
          <cell r="B296" t="str">
            <v>ASSAINISSEMENT</v>
          </cell>
          <cell r="C296">
            <v>37003</v>
          </cell>
          <cell r="D296">
            <v>2007</v>
          </cell>
          <cell r="E296" t="str">
            <v>Prime fixe annuelle </v>
          </cell>
          <cell r="F296">
            <v>20.12</v>
          </cell>
          <cell r="G296">
            <v>1.2047562</v>
          </cell>
          <cell r="H296">
            <v>24.24</v>
          </cell>
          <cell r="I296">
            <v>22</v>
          </cell>
          <cell r="J296">
            <v>0.055</v>
          </cell>
          <cell r="L296" t="str">
            <v>Les tarifs annoncés dans le RADE 2007 étaient ceux de l'actualisation de juillet (tarifs connus), ceux proposés aussi sont de l'actualisation de janvier (tarifs applicables)</v>
          </cell>
          <cell r="N296">
            <v>0.059</v>
          </cell>
          <cell r="Q296">
            <v>108</v>
          </cell>
          <cell r="R296">
            <v>-0.00030525599999720043</v>
          </cell>
          <cell r="S296">
            <v>1</v>
          </cell>
          <cell r="T296" t="str">
            <v>A</v>
          </cell>
          <cell r="U296" t="str">
            <v>transmis à CJ le 01.04</v>
          </cell>
          <cell r="V296" t="str">
            <v>NORD RHONE</v>
          </cell>
        </row>
        <row r="297">
          <cell r="A297" t="str">
            <v>Corcelles en Beaujolais</v>
          </cell>
          <cell r="B297" t="str">
            <v>ASSAINISSEMENT</v>
          </cell>
          <cell r="C297">
            <v>37003</v>
          </cell>
          <cell r="D297">
            <v>2007</v>
          </cell>
          <cell r="E297" t="str">
            <v>Consommation </v>
          </cell>
          <cell r="F297">
            <v>0.4955</v>
          </cell>
          <cell r="G297">
            <v>1.2047562</v>
          </cell>
          <cell r="H297">
            <v>0.597</v>
          </cell>
          <cell r="I297">
            <v>0.545</v>
          </cell>
          <cell r="J297">
            <v>0.055</v>
          </cell>
          <cell r="K297">
            <v>0.13</v>
          </cell>
          <cell r="Q297">
            <v>108</v>
          </cell>
          <cell r="R297">
            <v>-4.3302899999986266E-05</v>
          </cell>
          <cell r="S297">
            <v>120</v>
          </cell>
          <cell r="T297" t="str">
            <v>C</v>
          </cell>
          <cell r="U297" t="str">
            <v>transmis à CJ le 01.04</v>
          </cell>
          <cell r="V297" t="str">
            <v>NORD RHONE</v>
          </cell>
        </row>
        <row r="298">
          <cell r="A298" t="str">
            <v>Corcelles en Beaujolais</v>
          </cell>
          <cell r="B298" t="str">
            <v>ASSAINISSEMENT</v>
          </cell>
          <cell r="C298">
            <v>37003</v>
          </cell>
          <cell r="D298">
            <v>2007</v>
          </cell>
          <cell r="E298" t="str">
            <v>TVA</v>
          </cell>
          <cell r="F298">
            <v>25</v>
          </cell>
          <cell r="G298">
            <v>1.1212</v>
          </cell>
          <cell r="H298">
            <v>26.44</v>
          </cell>
          <cell r="I298">
            <v>20.4</v>
          </cell>
          <cell r="J298">
            <v>0.055</v>
          </cell>
          <cell r="N298">
            <v>0.069</v>
          </cell>
          <cell r="Q298">
            <v>108</v>
          </cell>
          <cell r="R298">
            <v>0</v>
          </cell>
          <cell r="S298">
            <v>1</v>
          </cell>
          <cell r="T298" t="str">
            <v>A</v>
          </cell>
          <cell r="U298" t="str">
            <v>transmis à CJ le 01.04</v>
          </cell>
          <cell r="V298" t="str">
            <v>NORD RHONE</v>
          </cell>
        </row>
        <row r="299">
          <cell r="A299" t="str">
            <v>Corcelles en Beaujolais</v>
          </cell>
          <cell r="B299" t="str">
            <v>ASSAINISSEMENT</v>
          </cell>
          <cell r="C299">
            <v>37003</v>
          </cell>
          <cell r="D299">
            <v>2007</v>
          </cell>
          <cell r="E299" t="str">
            <v>Redevance de modernisation des réseaux de collecte.</v>
          </cell>
          <cell r="F299">
            <v>0.13</v>
          </cell>
          <cell r="G299">
            <v>1.0866</v>
          </cell>
          <cell r="H299">
            <v>0.3161</v>
          </cell>
          <cell r="I299">
            <v>0.7985</v>
          </cell>
          <cell r="K299">
            <v>0.13</v>
          </cell>
          <cell r="Q299">
            <v>108</v>
          </cell>
          <cell r="R299">
            <v>0</v>
          </cell>
          <cell r="S299">
            <v>120</v>
          </cell>
          <cell r="T299" t="str">
            <v>C</v>
          </cell>
          <cell r="U299" t="str">
            <v>transmis à CJ le 01.04</v>
          </cell>
          <cell r="V299" t="str">
            <v>NORD RHONE</v>
          </cell>
        </row>
        <row r="300">
          <cell r="A300" t="str">
            <v>Crottet</v>
          </cell>
          <cell r="B300" t="str">
            <v>ASSAINISSEMENT</v>
          </cell>
          <cell r="C300">
            <v>31164</v>
          </cell>
          <cell r="D300">
            <v>2009</v>
          </cell>
          <cell r="E300" t="str">
            <v>Prime fixe annuelle </v>
          </cell>
          <cell r="F300">
            <v>20</v>
          </cell>
          <cell r="G300">
            <v>1.0798</v>
          </cell>
          <cell r="H300">
            <v>21.6</v>
          </cell>
          <cell r="I300">
            <v>12.56</v>
          </cell>
          <cell r="J300">
            <v>0.055</v>
          </cell>
          <cell r="Q300">
            <v>209</v>
          </cell>
          <cell r="R300">
            <v>-0.003999999999997783</v>
          </cell>
          <cell r="S300">
            <v>1</v>
          </cell>
          <cell r="T300" t="str">
            <v>A</v>
          </cell>
          <cell r="V300" t="str">
            <v>AIN</v>
          </cell>
        </row>
        <row r="301">
          <cell r="A301" t="str">
            <v>Crottet</v>
          </cell>
          <cell r="B301" t="str">
            <v>ASSAINISSEMENT</v>
          </cell>
          <cell r="C301">
            <v>31164</v>
          </cell>
          <cell r="D301">
            <v>2009</v>
          </cell>
          <cell r="E301" t="str">
            <v>Consommation </v>
          </cell>
          <cell r="F301">
            <v>0.6</v>
          </cell>
          <cell r="G301">
            <v>1.0798</v>
          </cell>
          <cell r="H301">
            <v>0.6479</v>
          </cell>
          <cell r="I301">
            <v>1.08</v>
          </cell>
          <cell r="J301">
            <v>0.055</v>
          </cell>
          <cell r="K301">
            <v>0.13</v>
          </cell>
          <cell r="Q301">
            <v>209</v>
          </cell>
          <cell r="R301">
            <v>-2.0000000000020002E-05</v>
          </cell>
          <cell r="S301">
            <v>120</v>
          </cell>
          <cell r="T301" t="str">
            <v>C</v>
          </cell>
          <cell r="V301" t="str">
            <v>AIN</v>
          </cell>
        </row>
        <row r="302">
          <cell r="A302" t="str">
            <v>Crottet</v>
          </cell>
          <cell r="B302" t="str">
            <v>ASSAINISSEMENT</v>
          </cell>
          <cell r="C302">
            <v>31164</v>
          </cell>
          <cell r="D302">
            <v>2009</v>
          </cell>
          <cell r="E302" t="str">
            <v>TVA</v>
          </cell>
          <cell r="F302">
            <v>25</v>
          </cell>
          <cell r="G302">
            <v>1.0866</v>
          </cell>
          <cell r="H302">
            <v>26.44</v>
          </cell>
          <cell r="I302">
            <v>20.4</v>
          </cell>
          <cell r="J302">
            <v>0.055</v>
          </cell>
          <cell r="N302">
            <v>0.069</v>
          </cell>
          <cell r="Q302">
            <v>209</v>
          </cell>
          <cell r="R302">
            <v>0</v>
          </cell>
          <cell r="S302">
            <v>1</v>
          </cell>
          <cell r="T302" t="str">
            <v>A</v>
          </cell>
          <cell r="V302" t="str">
            <v>AIN</v>
          </cell>
        </row>
        <row r="303">
          <cell r="A303" t="str">
            <v>Crottet</v>
          </cell>
          <cell r="B303" t="str">
            <v>ASSAINISSEMENT</v>
          </cell>
          <cell r="C303">
            <v>31164</v>
          </cell>
          <cell r="D303">
            <v>2009</v>
          </cell>
          <cell r="E303" t="str">
            <v>Redevance de modernisation des réseaux de collecte.</v>
          </cell>
          <cell r="F303">
            <v>0.13</v>
          </cell>
          <cell r="G303">
            <v>1.0866</v>
          </cell>
          <cell r="H303">
            <v>0.3161</v>
          </cell>
          <cell r="I303">
            <v>0.7985</v>
          </cell>
          <cell r="J303">
            <v>0.055</v>
          </cell>
          <cell r="K303">
            <v>0.13</v>
          </cell>
          <cell r="N303">
            <v>0.059</v>
          </cell>
          <cell r="Q303">
            <v>209</v>
          </cell>
          <cell r="R303">
            <v>0</v>
          </cell>
          <cell r="S303">
            <v>120</v>
          </cell>
          <cell r="T303" t="str">
            <v>C</v>
          </cell>
          <cell r="V303" t="str">
            <v>AIN</v>
          </cell>
        </row>
        <row r="304">
          <cell r="A304" t="str">
            <v>Crottet</v>
          </cell>
          <cell r="B304" t="str">
            <v>ASSAINISSEMENT</v>
          </cell>
          <cell r="C304">
            <v>31164</v>
          </cell>
          <cell r="D304">
            <v>2008</v>
          </cell>
          <cell r="E304" t="str">
            <v>Prime fixe annuelle </v>
          </cell>
          <cell r="F304">
            <v>20</v>
          </cell>
          <cell r="G304">
            <v>1.0497</v>
          </cell>
          <cell r="H304">
            <v>21</v>
          </cell>
          <cell r="I304">
            <v>12.56</v>
          </cell>
          <cell r="N304">
            <v>0.059</v>
          </cell>
          <cell r="Q304">
            <v>208</v>
          </cell>
          <cell r="R304">
            <v>-0.006000000000000227</v>
          </cell>
          <cell r="S304">
            <v>1</v>
          </cell>
          <cell r="T304" t="str">
            <v>A</v>
          </cell>
          <cell r="V304" t="str">
            <v>AIN</v>
          </cell>
        </row>
        <row r="305">
          <cell r="A305" t="str">
            <v>Crottet</v>
          </cell>
          <cell r="B305" t="str">
            <v>ASSAINISSEMENT</v>
          </cell>
          <cell r="C305">
            <v>31164</v>
          </cell>
          <cell r="D305">
            <v>2008</v>
          </cell>
          <cell r="E305" t="str">
            <v>Consommation </v>
          </cell>
          <cell r="F305">
            <v>0.6</v>
          </cell>
          <cell r="G305">
            <v>1.0497</v>
          </cell>
          <cell r="H305">
            <v>0.6298</v>
          </cell>
          <cell r="I305">
            <v>0.5572</v>
          </cell>
          <cell r="Q305">
            <v>208</v>
          </cell>
          <cell r="R305">
            <v>2.0000000000020002E-05</v>
          </cell>
          <cell r="S305">
            <v>120</v>
          </cell>
          <cell r="T305" t="str">
            <v>C</v>
          </cell>
          <cell r="U305" t="str">
            <v>transmis à CJ le 02/04/2008</v>
          </cell>
          <cell r="V305" t="str">
            <v>AIN</v>
          </cell>
        </row>
        <row r="306">
          <cell r="A306" t="str">
            <v>Crottet</v>
          </cell>
          <cell r="B306" t="str">
            <v>ASSAINISSEMENT</v>
          </cell>
          <cell r="C306">
            <v>31164</v>
          </cell>
          <cell r="D306">
            <v>2008</v>
          </cell>
          <cell r="E306" t="str">
            <v>TVA</v>
          </cell>
          <cell r="F306">
            <v>0.263</v>
          </cell>
          <cell r="G306">
            <v>1.1212</v>
          </cell>
          <cell r="H306">
            <v>0.295</v>
          </cell>
          <cell r="I306">
            <v>0.6797</v>
          </cell>
          <cell r="J306">
            <v>0.055</v>
          </cell>
          <cell r="Q306">
            <v>208</v>
          </cell>
          <cell r="R306">
            <v>0</v>
          </cell>
          <cell r="S306">
            <v>0</v>
          </cell>
          <cell r="T306" t="str">
            <v>C</v>
          </cell>
          <cell r="U306" t="str">
            <v>transmis à CJ le 02/04/2008</v>
          </cell>
          <cell r="V306" t="str">
            <v>AIN</v>
          </cell>
        </row>
        <row r="307">
          <cell r="A307" t="str">
            <v>Crottet</v>
          </cell>
          <cell r="B307" t="str">
            <v>ASSAINISSEMENT</v>
          </cell>
          <cell r="C307">
            <v>31164</v>
          </cell>
          <cell r="D307">
            <v>2008</v>
          </cell>
          <cell r="E307" t="str">
            <v>Redevance de modernisation des réseaux de collecte.</v>
          </cell>
          <cell r="F307">
            <v>0.13</v>
          </cell>
          <cell r="G307">
            <v>1.1212</v>
          </cell>
          <cell r="H307">
            <v>0.238</v>
          </cell>
          <cell r="I307">
            <v>0.5725</v>
          </cell>
          <cell r="J307">
            <v>0.055</v>
          </cell>
          <cell r="K307">
            <v>0.13</v>
          </cell>
          <cell r="N307">
            <v>0.059</v>
          </cell>
          <cell r="Q307">
            <v>208</v>
          </cell>
          <cell r="R307">
            <v>0</v>
          </cell>
          <cell r="S307">
            <v>120</v>
          </cell>
          <cell r="T307" t="str">
            <v>C</v>
          </cell>
          <cell r="U307" t="str">
            <v>transmis à CJ le 02/04/2008</v>
          </cell>
          <cell r="V307" t="str">
            <v>AIN</v>
          </cell>
        </row>
        <row r="308">
          <cell r="A308" t="str">
            <v>Crottet</v>
          </cell>
          <cell r="B308" t="str">
            <v>ASSAINISSEMENT</v>
          </cell>
          <cell r="C308">
            <v>31164</v>
          </cell>
          <cell r="D308">
            <v>2007</v>
          </cell>
          <cell r="E308" t="str">
            <v>Prime fixe annuelle </v>
          </cell>
          <cell r="F308">
            <v>20</v>
          </cell>
          <cell r="G308">
            <v>1.1212</v>
          </cell>
          <cell r="H308">
            <v>20.56</v>
          </cell>
          <cell r="I308">
            <v>12.56</v>
          </cell>
          <cell r="J308">
            <v>0.055</v>
          </cell>
          <cell r="K308">
            <v>0.13</v>
          </cell>
          <cell r="N308">
            <v>0.059</v>
          </cell>
          <cell r="Q308">
            <v>207</v>
          </cell>
          <cell r="R308">
            <v>-20.56</v>
          </cell>
          <cell r="S308">
            <v>1</v>
          </cell>
          <cell r="T308" t="str">
            <v>A</v>
          </cell>
          <cell r="U308" t="str">
            <v>transmis à CJ le 02/04/2008</v>
          </cell>
          <cell r="V308" t="str">
            <v>AIN</v>
          </cell>
        </row>
        <row r="309">
          <cell r="A309" t="str">
            <v>Crottet</v>
          </cell>
          <cell r="B309" t="str">
            <v>ASSAINISSEMENT</v>
          </cell>
          <cell r="C309">
            <v>31164</v>
          </cell>
          <cell r="D309">
            <v>2007</v>
          </cell>
          <cell r="E309" t="str">
            <v>Consommation </v>
          </cell>
          <cell r="F309">
            <v>0.6</v>
          </cell>
          <cell r="G309">
            <v>1.1212</v>
          </cell>
          <cell r="H309">
            <v>0.6167</v>
          </cell>
          <cell r="I309">
            <v>0.5572</v>
          </cell>
          <cell r="N309">
            <v>0.069</v>
          </cell>
          <cell r="Q309">
            <v>207</v>
          </cell>
          <cell r="R309">
            <v>-0.6167</v>
          </cell>
          <cell r="S309">
            <v>120</v>
          </cell>
          <cell r="T309" t="str">
            <v>C</v>
          </cell>
          <cell r="U309" t="str">
            <v>transmis à CJ le 02/04/2008</v>
          </cell>
          <cell r="V309" t="str">
            <v>AIN</v>
          </cell>
        </row>
        <row r="310">
          <cell r="A310" t="str">
            <v>Crottet</v>
          </cell>
          <cell r="B310" t="str">
            <v>ASSAINISSEMENT</v>
          </cell>
          <cell r="C310">
            <v>31164</v>
          </cell>
          <cell r="D310">
            <v>2007</v>
          </cell>
          <cell r="E310" t="str">
            <v>TVA</v>
          </cell>
          <cell r="F310">
            <v>0.263</v>
          </cell>
          <cell r="G310">
            <v>1.0866</v>
          </cell>
          <cell r="H310">
            <v>0.2782</v>
          </cell>
          <cell r="I310">
            <v>0.6797</v>
          </cell>
          <cell r="J310">
            <v>0.055</v>
          </cell>
          <cell r="Q310">
            <v>207</v>
          </cell>
          <cell r="R310">
            <v>0</v>
          </cell>
          <cell r="S310">
            <v>0</v>
          </cell>
          <cell r="T310" t="str">
            <v>C</v>
          </cell>
          <cell r="U310" t="str">
            <v>transmis à CJ le 02/04/2008</v>
          </cell>
          <cell r="V310" t="str">
            <v>AIN</v>
          </cell>
        </row>
        <row r="311">
          <cell r="A311" t="str">
            <v>Crottet</v>
          </cell>
          <cell r="B311" t="str">
            <v>ASSAINISSEMENT</v>
          </cell>
          <cell r="C311">
            <v>31164</v>
          </cell>
          <cell r="D311">
            <v>2007</v>
          </cell>
          <cell r="E311" t="str">
            <v>Redevance de modernisation des réseaux de collecte.</v>
          </cell>
          <cell r="F311">
            <v>0.13</v>
          </cell>
          <cell r="G311">
            <v>1.0866</v>
          </cell>
          <cell r="H311">
            <v>0.2244</v>
          </cell>
          <cell r="I311">
            <v>0.5725</v>
          </cell>
          <cell r="J311">
            <v>0.055</v>
          </cell>
          <cell r="K311">
            <v>0.13</v>
          </cell>
          <cell r="Q311">
            <v>207</v>
          </cell>
          <cell r="R311">
            <v>0</v>
          </cell>
          <cell r="S311">
            <v>120</v>
          </cell>
          <cell r="T311" t="str">
            <v>C</v>
          </cell>
          <cell r="U311" t="str">
            <v>transmis à CJ le 02/04/2008</v>
          </cell>
          <cell r="V311" t="str">
            <v>AIN</v>
          </cell>
        </row>
        <row r="312">
          <cell r="A312" t="str">
            <v>Dombes Saône</v>
          </cell>
          <cell r="B312" t="str">
            <v>EAU</v>
          </cell>
          <cell r="C312">
            <v>31001</v>
          </cell>
          <cell r="D312" t="str">
            <v>2007 RAD</v>
          </cell>
          <cell r="E312" t="str">
            <v>Prime fixe annuelle </v>
          </cell>
          <cell r="F312">
            <v>25</v>
          </cell>
          <cell r="G312">
            <v>1.0866</v>
          </cell>
          <cell r="H312">
            <v>26.44</v>
          </cell>
          <cell r="I312">
            <v>20.4</v>
          </cell>
          <cell r="J312">
            <v>0.055</v>
          </cell>
          <cell r="K312">
            <v>0.13</v>
          </cell>
          <cell r="Q312">
            <v>108</v>
          </cell>
          <cell r="R312">
            <v>-26.44</v>
          </cell>
          <cell r="S312">
            <v>1</v>
          </cell>
          <cell r="T312" t="str">
            <v>A</v>
          </cell>
          <cell r="U312" t="str">
            <v>transmis à CJ le 02/04/2008</v>
          </cell>
          <cell r="V312" t="str">
            <v>AIN</v>
          </cell>
        </row>
        <row r="313">
          <cell r="A313" t="str">
            <v>Dombes Saône</v>
          </cell>
          <cell r="B313" t="str">
            <v>EAU</v>
          </cell>
          <cell r="C313">
            <v>31001</v>
          </cell>
          <cell r="D313" t="str">
            <v>2007 RAD</v>
          </cell>
          <cell r="E313" t="str">
            <v>Consommation De 0 à 250 m³/sem</v>
          </cell>
          <cell r="F313">
            <v>0.2989</v>
          </cell>
          <cell r="G313">
            <v>1.0866</v>
          </cell>
          <cell r="H313">
            <v>0.3161</v>
          </cell>
          <cell r="I313">
            <v>0.7985</v>
          </cell>
          <cell r="N313">
            <v>0.059</v>
          </cell>
          <cell r="Q313">
            <v>108</v>
          </cell>
          <cell r="R313">
            <v>-0.3161</v>
          </cell>
          <cell r="S313">
            <v>120</v>
          </cell>
          <cell r="T313" t="str">
            <v>C</v>
          </cell>
          <cell r="U313" t="str">
            <v>transmis à CJ le 02/04/2008</v>
          </cell>
          <cell r="V313" t="str">
            <v>AIN</v>
          </cell>
        </row>
        <row r="314">
          <cell r="A314" t="str">
            <v>Dombes Saône</v>
          </cell>
          <cell r="B314" t="str">
            <v>EAU</v>
          </cell>
          <cell r="C314">
            <v>31001</v>
          </cell>
          <cell r="D314" t="str">
            <v>2007 RAD</v>
          </cell>
          <cell r="E314" t="str">
            <v>Consommation De 250 à 1000 m³/sem</v>
          </cell>
          <cell r="F314">
            <v>0.263</v>
          </cell>
          <cell r="G314">
            <v>1.1212</v>
          </cell>
          <cell r="H314">
            <v>0.2782</v>
          </cell>
          <cell r="I314">
            <v>0.6797</v>
          </cell>
          <cell r="J314">
            <v>0.055</v>
          </cell>
          <cell r="Q314">
            <v>108</v>
          </cell>
          <cell r="R314">
            <v>-0.2782</v>
          </cell>
          <cell r="S314">
            <v>0</v>
          </cell>
          <cell r="T314" t="str">
            <v>C</v>
          </cell>
          <cell r="U314" t="str">
            <v>transmis à CJ le 02/04/2008</v>
          </cell>
          <cell r="V314" t="str">
            <v>AIN</v>
          </cell>
        </row>
        <row r="315">
          <cell r="A315" t="str">
            <v>Dombes Saône</v>
          </cell>
          <cell r="B315" t="str">
            <v>EAU</v>
          </cell>
          <cell r="C315">
            <v>31001</v>
          </cell>
          <cell r="D315" t="str">
            <v>2007 RAD</v>
          </cell>
          <cell r="E315" t="str">
            <v>Consommation au-delà de 1000 m³/sem</v>
          </cell>
          <cell r="F315">
            <v>0.2122</v>
          </cell>
          <cell r="G315">
            <v>1.1212</v>
          </cell>
          <cell r="H315">
            <v>0.2244</v>
          </cell>
          <cell r="I315">
            <v>0.5725</v>
          </cell>
          <cell r="J315">
            <v>0.055</v>
          </cell>
          <cell r="N315">
            <v>0.059</v>
          </cell>
          <cell r="Q315">
            <v>108</v>
          </cell>
          <cell r="R315">
            <v>-0.2244</v>
          </cell>
          <cell r="S315">
            <v>0</v>
          </cell>
          <cell r="T315" t="str">
            <v>C</v>
          </cell>
          <cell r="U315" t="str">
            <v>transmis à CJ le 02/04/2008</v>
          </cell>
          <cell r="V315" t="str">
            <v>AIN</v>
          </cell>
        </row>
        <row r="316">
          <cell r="A316" t="str">
            <v>Dombes Saône</v>
          </cell>
          <cell r="B316" t="str">
            <v>EAU</v>
          </cell>
          <cell r="C316">
            <v>31001</v>
          </cell>
          <cell r="D316" t="str">
            <v>2007 RAD</v>
          </cell>
          <cell r="E316" t="str">
            <v>TVA</v>
          </cell>
          <cell r="F316">
            <v>0.263</v>
          </cell>
          <cell r="G316">
            <v>1.1212</v>
          </cell>
          <cell r="H316">
            <v>0.295</v>
          </cell>
          <cell r="I316">
            <v>0.6797</v>
          </cell>
          <cell r="J316">
            <v>0.055</v>
          </cell>
          <cell r="K316">
            <v>0.13</v>
          </cell>
          <cell r="Q316">
            <v>108</v>
          </cell>
          <cell r="R316">
            <v>0</v>
          </cell>
          <cell r="S316">
            <v>0</v>
          </cell>
          <cell r="T316" t="str">
            <v>C</v>
          </cell>
          <cell r="U316" t="str">
            <v>transmis à CJ le 02/04/2008</v>
          </cell>
          <cell r="V316" t="str">
            <v>AIN</v>
          </cell>
        </row>
        <row r="317">
          <cell r="A317" t="str">
            <v>Dombes Saône</v>
          </cell>
          <cell r="B317" t="str">
            <v>EAU</v>
          </cell>
          <cell r="C317">
            <v>31001</v>
          </cell>
          <cell r="D317" t="str">
            <v>2007 RAD</v>
          </cell>
          <cell r="E317" t="str">
            <v>Redevance de prélèvement</v>
          </cell>
          <cell r="F317">
            <v>0.059</v>
          </cell>
          <cell r="G317">
            <v>1.1212</v>
          </cell>
          <cell r="H317">
            <v>0.238</v>
          </cell>
          <cell r="I317">
            <v>0.5725</v>
          </cell>
          <cell r="N317">
            <v>0.059</v>
          </cell>
          <cell r="Q317">
            <v>108</v>
          </cell>
          <cell r="R317">
            <v>0</v>
          </cell>
          <cell r="S317">
            <v>120</v>
          </cell>
          <cell r="T317" t="str">
            <v>C</v>
          </cell>
          <cell r="U317" t="str">
            <v>transmis à CJ le 02/04/2008</v>
          </cell>
          <cell r="V317" t="str">
            <v>AIN</v>
          </cell>
        </row>
        <row r="318">
          <cell r="A318" t="str">
            <v>Dombes Saône</v>
          </cell>
          <cell r="B318" t="str">
            <v>EAU</v>
          </cell>
          <cell r="C318">
            <v>31001</v>
          </cell>
          <cell r="D318">
            <v>2008</v>
          </cell>
          <cell r="E318" t="str">
            <v>Prime fixe annuelle </v>
          </cell>
          <cell r="F318">
            <v>25</v>
          </cell>
          <cell r="G318">
            <v>1.1212</v>
          </cell>
          <cell r="H318">
            <v>28.04</v>
          </cell>
          <cell r="I318">
            <v>20.4</v>
          </cell>
          <cell r="J318">
            <v>0.055</v>
          </cell>
          <cell r="Q318">
            <v>108</v>
          </cell>
          <cell r="R318">
            <v>-0.00999999999999801</v>
          </cell>
          <cell r="S318">
            <v>1</v>
          </cell>
          <cell r="T318" t="str">
            <v>A</v>
          </cell>
          <cell r="U318" t="str">
            <v>transmis à CJ le 02/04/2008</v>
          </cell>
          <cell r="V318" t="str">
            <v>AIN</v>
          </cell>
        </row>
        <row r="319">
          <cell r="A319" t="str">
            <v>Dombes Saône</v>
          </cell>
          <cell r="B319" t="str">
            <v>EAU</v>
          </cell>
          <cell r="C319">
            <v>31001</v>
          </cell>
          <cell r="D319">
            <v>2008</v>
          </cell>
          <cell r="E319" t="str">
            <v>Consommation De 0 à 250 m³/sem</v>
          </cell>
          <cell r="F319">
            <v>0.2989</v>
          </cell>
          <cell r="G319">
            <v>1.1212</v>
          </cell>
          <cell r="H319">
            <v>0.335</v>
          </cell>
          <cell r="I319">
            <v>0.7985</v>
          </cell>
          <cell r="J319">
            <v>0.055</v>
          </cell>
          <cell r="K319">
            <v>0.13</v>
          </cell>
          <cell r="N319">
            <v>0.069</v>
          </cell>
          <cell r="Q319">
            <v>108</v>
          </cell>
          <cell r="R319">
            <v>0.00012667999999999013</v>
          </cell>
          <cell r="S319">
            <v>120</v>
          </cell>
          <cell r="T319" t="str">
            <v>C</v>
          </cell>
          <cell r="U319" t="str">
            <v>transmis à CJ le 02/04/2008</v>
          </cell>
          <cell r="V319" t="str">
            <v>AIN</v>
          </cell>
        </row>
        <row r="320">
          <cell r="A320" t="str">
            <v>Dombes Saône</v>
          </cell>
          <cell r="B320" t="str">
            <v>EAU</v>
          </cell>
          <cell r="C320">
            <v>31001</v>
          </cell>
          <cell r="D320">
            <v>2008</v>
          </cell>
          <cell r="E320" t="str">
            <v>Consommation De 250 à 1000 m³/sem</v>
          </cell>
          <cell r="F320">
            <v>0.263</v>
          </cell>
          <cell r="G320">
            <v>1.1212</v>
          </cell>
          <cell r="H320">
            <v>0.295</v>
          </cell>
          <cell r="I320">
            <v>0.6797</v>
          </cell>
          <cell r="K320">
            <v>0.13</v>
          </cell>
          <cell r="Q320">
            <v>108</v>
          </cell>
          <cell r="R320">
            <v>-0.00012439999999996898</v>
          </cell>
          <cell r="S320">
            <v>0</v>
          </cell>
          <cell r="T320" t="str">
            <v>C</v>
          </cell>
          <cell r="U320" t="str">
            <v>transmis à CJ le 02/04/2008</v>
          </cell>
          <cell r="V320" t="str">
            <v>AIN</v>
          </cell>
        </row>
        <row r="321">
          <cell r="A321" t="str">
            <v>Dombes Saône</v>
          </cell>
          <cell r="B321" t="str">
            <v>EAU</v>
          </cell>
          <cell r="C321">
            <v>31001</v>
          </cell>
          <cell r="D321">
            <v>2008</v>
          </cell>
          <cell r="E321" t="str">
            <v>Consommation au-delà de 1000 m³/sem</v>
          </cell>
          <cell r="F321">
            <v>0.2122</v>
          </cell>
          <cell r="G321">
            <v>1.1212</v>
          </cell>
          <cell r="H321">
            <v>0.238</v>
          </cell>
          <cell r="I321">
            <v>0.5725</v>
          </cell>
          <cell r="K321" t="str">
            <v> </v>
          </cell>
          <cell r="O321" t="str">
            <v> </v>
          </cell>
          <cell r="Q321">
            <v>108</v>
          </cell>
          <cell r="R321">
            <v>-8.136000000000254E-05</v>
          </cell>
          <cell r="S321">
            <v>0</v>
          </cell>
          <cell r="T321" t="str">
            <v>C</v>
          </cell>
          <cell r="U321" t="str">
            <v>transmis à CJ le 02/04/2008</v>
          </cell>
          <cell r="V321" t="str">
            <v>AIN</v>
          </cell>
        </row>
        <row r="322">
          <cell r="A322" t="str">
            <v>Dombes Saône</v>
          </cell>
          <cell r="B322" t="str">
            <v>EAU</v>
          </cell>
          <cell r="C322">
            <v>31001</v>
          </cell>
          <cell r="D322">
            <v>2008</v>
          </cell>
          <cell r="E322" t="str">
            <v>TVA</v>
          </cell>
          <cell r="F322">
            <v>0.263</v>
          </cell>
          <cell r="G322">
            <v>1.0866</v>
          </cell>
          <cell r="H322">
            <v>0.286</v>
          </cell>
          <cell r="I322">
            <v>0.6797</v>
          </cell>
          <cell r="J322">
            <v>0.055</v>
          </cell>
          <cell r="K322" t="str">
            <v> </v>
          </cell>
          <cell r="O322" t="str">
            <v> </v>
          </cell>
          <cell r="Q322">
            <v>108</v>
          </cell>
          <cell r="R322">
            <v>0</v>
          </cell>
          <cell r="S322">
            <v>0</v>
          </cell>
          <cell r="T322" t="str">
            <v>C</v>
          </cell>
          <cell r="U322" t="str">
            <v>transmis à CJ le 02/04/2008</v>
          </cell>
          <cell r="V322" t="str">
            <v>AIN</v>
          </cell>
        </row>
        <row r="323">
          <cell r="A323" t="str">
            <v>Dombes Saône</v>
          </cell>
          <cell r="B323" t="str">
            <v>EAU</v>
          </cell>
          <cell r="C323">
            <v>31001</v>
          </cell>
          <cell r="D323">
            <v>2008</v>
          </cell>
          <cell r="E323" t="str">
            <v>Redevance de prélèvement</v>
          </cell>
          <cell r="F323">
            <v>0.059</v>
          </cell>
          <cell r="G323">
            <v>1.0866</v>
          </cell>
          <cell r="H323">
            <v>0.231</v>
          </cell>
          <cell r="I323">
            <v>0.5725</v>
          </cell>
          <cell r="J323">
            <v>0.055</v>
          </cell>
          <cell r="K323">
            <v>0.13</v>
          </cell>
          <cell r="N323">
            <v>0.069</v>
          </cell>
          <cell r="O323" t="str">
            <v> </v>
          </cell>
          <cell r="Q323">
            <v>108</v>
          </cell>
          <cell r="R323">
            <v>0</v>
          </cell>
          <cell r="S323">
            <v>120</v>
          </cell>
          <cell r="T323" t="str">
            <v>C</v>
          </cell>
          <cell r="U323" t="str">
            <v>transmis à CJ le 02/04/2008</v>
          </cell>
          <cell r="V323" t="str">
            <v>AIN</v>
          </cell>
        </row>
        <row r="324">
          <cell r="A324" t="str">
            <v>Dombes Saône</v>
          </cell>
          <cell r="B324" t="str">
            <v>EAU</v>
          </cell>
          <cell r="C324">
            <v>31001</v>
          </cell>
          <cell r="D324">
            <v>2007</v>
          </cell>
          <cell r="E324" t="str">
            <v>Prime fixe annuelle </v>
          </cell>
          <cell r="F324">
            <v>25</v>
          </cell>
          <cell r="G324">
            <v>1.0866</v>
          </cell>
          <cell r="H324">
            <v>27.16</v>
          </cell>
          <cell r="I324">
            <v>20.4</v>
          </cell>
          <cell r="J324">
            <v>0.055</v>
          </cell>
          <cell r="K324">
            <v>0.068</v>
          </cell>
          <cell r="Q324">
            <v>108</v>
          </cell>
          <cell r="R324">
            <v>0.004999999999999005</v>
          </cell>
          <cell r="S324">
            <v>1</v>
          </cell>
          <cell r="T324" t="str">
            <v>A</v>
          </cell>
          <cell r="U324" t="str">
            <v>transmis à CJ le 02/04/2008</v>
          </cell>
          <cell r="V324" t="str">
            <v>AIN</v>
          </cell>
        </row>
        <row r="325">
          <cell r="A325" t="str">
            <v>Dombes Saône</v>
          </cell>
          <cell r="B325" t="str">
            <v>EAU</v>
          </cell>
          <cell r="C325">
            <v>31001</v>
          </cell>
          <cell r="D325">
            <v>2007</v>
          </cell>
          <cell r="E325" t="str">
            <v>Consommation De 0 à 250 m³/sem</v>
          </cell>
          <cell r="F325">
            <v>0.2989</v>
          </cell>
          <cell r="G325">
            <v>1.0866</v>
          </cell>
          <cell r="H325">
            <v>0.325</v>
          </cell>
          <cell r="I325">
            <v>0.7985</v>
          </cell>
          <cell r="J325" t="str">
            <v> </v>
          </cell>
          <cell r="K325" t="str">
            <v> </v>
          </cell>
          <cell r="N325">
            <v>0.059</v>
          </cell>
          <cell r="O325" t="str">
            <v> </v>
          </cell>
          <cell r="Q325">
            <v>108</v>
          </cell>
          <cell r="R325">
            <v>-0.0002152599999999949</v>
          </cell>
          <cell r="S325">
            <v>120</v>
          </cell>
          <cell r="T325" t="str">
            <v>C</v>
          </cell>
          <cell r="U325" t="str">
            <v>transmis à CJ le 02/04/2008</v>
          </cell>
          <cell r="V325" t="str">
            <v>AIN</v>
          </cell>
        </row>
        <row r="326">
          <cell r="A326" t="str">
            <v>Dombes Saône</v>
          </cell>
          <cell r="B326" t="str">
            <v>EAU</v>
          </cell>
          <cell r="C326">
            <v>31001</v>
          </cell>
          <cell r="D326">
            <v>2007</v>
          </cell>
          <cell r="E326" t="str">
            <v>Consommation De 250 à 1000 m³/sem</v>
          </cell>
          <cell r="F326">
            <v>0.263</v>
          </cell>
          <cell r="G326">
            <v>1.0866</v>
          </cell>
          <cell r="H326">
            <v>0.286</v>
          </cell>
          <cell r="I326">
            <v>0.6797</v>
          </cell>
          <cell r="J326" t="str">
            <v> </v>
          </cell>
          <cell r="K326" t="str">
            <v> </v>
          </cell>
          <cell r="O326" t="str">
            <v> </v>
          </cell>
          <cell r="Q326">
            <v>108</v>
          </cell>
          <cell r="R326">
            <v>-0.00022419999999995222</v>
          </cell>
          <cell r="S326">
            <v>0</v>
          </cell>
          <cell r="T326" t="str">
            <v>C</v>
          </cell>
          <cell r="U326" t="str">
            <v>transmis à CJ le 02/04/2008</v>
          </cell>
          <cell r="V326" t="str">
            <v>AIN</v>
          </cell>
        </row>
        <row r="327">
          <cell r="A327" t="str">
            <v>Dombes Saône</v>
          </cell>
          <cell r="B327" t="str">
            <v>EAU</v>
          </cell>
          <cell r="C327">
            <v>31001</v>
          </cell>
          <cell r="D327">
            <v>2007</v>
          </cell>
          <cell r="E327" t="str">
            <v>Consommation au-delà de 1000 m³/sem</v>
          </cell>
          <cell r="F327">
            <v>0.2122</v>
          </cell>
          <cell r="G327">
            <v>1.0866</v>
          </cell>
          <cell r="H327">
            <v>0.231</v>
          </cell>
          <cell r="I327">
            <v>0.5725</v>
          </cell>
          <cell r="J327">
            <v>0.055</v>
          </cell>
          <cell r="K327" t="str">
            <v> </v>
          </cell>
          <cell r="O327" t="str">
            <v> </v>
          </cell>
          <cell r="Q327">
            <v>108</v>
          </cell>
          <cell r="R327">
            <v>-0.00042348000000000385</v>
          </cell>
          <cell r="S327">
            <v>0</v>
          </cell>
          <cell r="T327" t="str">
            <v>C</v>
          </cell>
          <cell r="U327" t="str">
            <v>transmis à CJ le 02/04/2008</v>
          </cell>
          <cell r="V327" t="str">
            <v>AIN</v>
          </cell>
        </row>
        <row r="328">
          <cell r="A328" t="str">
            <v>Dombes Saône</v>
          </cell>
          <cell r="B328" t="str">
            <v>EAU</v>
          </cell>
          <cell r="C328">
            <v>31001</v>
          </cell>
          <cell r="D328">
            <v>2007</v>
          </cell>
          <cell r="E328" t="str">
            <v>TVA</v>
          </cell>
          <cell r="F328">
            <v>19.06</v>
          </cell>
          <cell r="G328">
            <v>1.1525451</v>
          </cell>
          <cell r="H328">
            <v>21.96</v>
          </cell>
          <cell r="I328">
            <v>8.68</v>
          </cell>
          <cell r="J328">
            <v>0.055</v>
          </cell>
          <cell r="K328">
            <v>0.032</v>
          </cell>
          <cell r="Q328">
            <v>108</v>
          </cell>
          <cell r="R328">
            <v>0</v>
          </cell>
          <cell r="S328">
            <v>120</v>
          </cell>
          <cell r="T328" t="str">
            <v>A</v>
          </cell>
          <cell r="U328" t="str">
            <v>transmis à CJ le 02/04/2008</v>
          </cell>
          <cell r="V328" t="str">
            <v>AIN</v>
          </cell>
        </row>
        <row r="329">
          <cell r="A329" t="str">
            <v>Dombes Saône</v>
          </cell>
          <cell r="B329" t="str">
            <v>EAU</v>
          </cell>
          <cell r="C329">
            <v>31001</v>
          </cell>
          <cell r="D329">
            <v>2007</v>
          </cell>
          <cell r="E329" t="str">
            <v>Redevance de prélèvement</v>
          </cell>
          <cell r="F329">
            <v>0.059</v>
          </cell>
          <cell r="G329">
            <v>1.1381747</v>
          </cell>
          <cell r="H329">
            <v>82.6</v>
          </cell>
          <cell r="I329">
            <v>25</v>
          </cell>
          <cell r="J329" t="str">
            <v> </v>
          </cell>
          <cell r="K329">
            <v>0.13</v>
          </cell>
          <cell r="L329" t="str">
            <v>Les tarifs annoncés dans le RADE 2007 étaient ceux de l'actualisation de juillet (tarifs connus), ceux proposés aussi sont de l'actualisation de janvier (tarifs applicables)</v>
          </cell>
          <cell r="M329" t="str">
            <v> </v>
          </cell>
          <cell r="N329">
            <v>0.059</v>
          </cell>
          <cell r="Q329">
            <v>108</v>
          </cell>
          <cell r="R329">
            <v>0</v>
          </cell>
          <cell r="S329">
            <v>120</v>
          </cell>
          <cell r="T329" t="str">
            <v>A</v>
          </cell>
          <cell r="U329" t="str">
            <v>transmis à CJ le 02/04/2008</v>
          </cell>
          <cell r="V329" t="str">
            <v>AIN</v>
          </cell>
        </row>
        <row r="330">
          <cell r="A330" t="str">
            <v>Dommartin</v>
          </cell>
          <cell r="B330" t="str">
            <v>ASSAINISSEMENT</v>
          </cell>
          <cell r="C330">
            <v>16950</v>
          </cell>
          <cell r="D330">
            <v>2008</v>
          </cell>
          <cell r="E330" t="str">
            <v>Prime fixe annuelle </v>
          </cell>
          <cell r="F330">
            <v>23</v>
          </cell>
          <cell r="G330">
            <v>1.0797712</v>
          </cell>
          <cell r="H330">
            <v>24.84</v>
          </cell>
          <cell r="I330">
            <v>8.06</v>
          </cell>
          <cell r="J330" t="str">
            <v> </v>
          </cell>
          <cell r="K330" t="str">
            <v> </v>
          </cell>
          <cell r="L330" t="str">
            <v>Les tarifs annoncés dans le RADE 2007 étaient ceux de l'actualisation de juillet (tarifs connus), ceux proposés aussi sont de l'actualisation de janvier (tarifs applicables)</v>
          </cell>
          <cell r="M330" t="str">
            <v> </v>
          </cell>
          <cell r="N330" t="str">
            <v> </v>
          </cell>
          <cell r="Q330">
            <v>208</v>
          </cell>
          <cell r="R330">
            <v>-0.005262400000002998</v>
          </cell>
          <cell r="S330">
            <v>1</v>
          </cell>
          <cell r="T330" t="str">
            <v>A</v>
          </cell>
          <cell r="U330" t="str">
            <v>transmis à CJ le 02/04/2008</v>
          </cell>
          <cell r="V330" t="str">
            <v>NORD RHONE</v>
          </cell>
        </row>
        <row r="331">
          <cell r="A331" t="str">
            <v>Dommartin</v>
          </cell>
          <cell r="B331" t="str">
            <v>ASSAINISSEMENT</v>
          </cell>
          <cell r="C331">
            <v>16950</v>
          </cell>
          <cell r="D331">
            <v>2008</v>
          </cell>
          <cell r="E331" t="str">
            <v>Consommation </v>
          </cell>
          <cell r="F331">
            <v>0.58</v>
          </cell>
          <cell r="G331">
            <v>1.0516152</v>
          </cell>
          <cell r="H331">
            <v>0.6099</v>
          </cell>
          <cell r="I331">
            <v>0.4573</v>
          </cell>
          <cell r="J331">
            <v>0.055</v>
          </cell>
          <cell r="K331" t="str">
            <v> </v>
          </cell>
          <cell r="L331" t="str">
            <v>Les tarifs annoncés dans le RADE 2007 étaient ceux de l'actualisation de juillet (tarifs connus), ceux proposés aussi sont de l'actualisation de janvier (tarifs applicables)</v>
          </cell>
          <cell r="M331" t="str">
            <v> </v>
          </cell>
          <cell r="N331" t="str">
            <v> </v>
          </cell>
          <cell r="Q331">
            <v>208</v>
          </cell>
          <cell r="R331">
            <v>3.6816000000050586E-05</v>
          </cell>
          <cell r="S331">
            <v>120</v>
          </cell>
          <cell r="T331" t="str">
            <v>C</v>
          </cell>
          <cell r="U331" t="str">
            <v>transmis à CJ le 02/04/2008</v>
          </cell>
          <cell r="V331" t="str">
            <v>NORD RHONE</v>
          </cell>
        </row>
        <row r="332">
          <cell r="A332" t="str">
            <v>Dommartin</v>
          </cell>
          <cell r="B332" t="str">
            <v>ASSAINISSEMENT</v>
          </cell>
          <cell r="C332">
            <v>16950</v>
          </cell>
          <cell r="D332">
            <v>2008</v>
          </cell>
          <cell r="E332" t="str">
            <v>TVA</v>
          </cell>
          <cell r="F332">
            <v>28.06</v>
          </cell>
          <cell r="G332">
            <v>1.1829</v>
          </cell>
          <cell r="H332">
            <v>33.2</v>
          </cell>
          <cell r="I332">
            <v>24.5</v>
          </cell>
          <cell r="J332">
            <v>0.055</v>
          </cell>
          <cell r="K332" t="str">
            <v> </v>
          </cell>
          <cell r="L332" t="str">
            <v>Les tarifs annoncés dans le RADE 2007 étaient ceux de l'actualisation de juillet (tarifs connus), ceux proposés aussi sont de l'actualisation de janvier (tarifs applicables)</v>
          </cell>
          <cell r="M332" t="str">
            <v> </v>
          </cell>
          <cell r="N332">
            <v>0.04</v>
          </cell>
          <cell r="O332" t="str">
            <v> </v>
          </cell>
          <cell r="Q332">
            <v>208</v>
          </cell>
          <cell r="R332">
            <v>0</v>
          </cell>
          <cell r="S332">
            <v>120</v>
          </cell>
          <cell r="T332" t="str">
            <v>A</v>
          </cell>
          <cell r="U332" t="str">
            <v>transmis à CJ le 02/04/2008</v>
          </cell>
          <cell r="V332" t="str">
            <v>NORD RHONE</v>
          </cell>
        </row>
        <row r="333">
          <cell r="A333" t="str">
            <v>Dommartin</v>
          </cell>
          <cell r="B333" t="str">
            <v>ASSAINISSEMENT</v>
          </cell>
          <cell r="C333">
            <v>16950</v>
          </cell>
          <cell r="D333">
            <v>2008</v>
          </cell>
          <cell r="E333" t="str">
            <v>Redevance de modernisation des réseaux de collecte.</v>
          </cell>
          <cell r="F333">
            <v>0.45</v>
          </cell>
          <cell r="G333">
            <v>1.1829</v>
          </cell>
          <cell r="H333">
            <v>0.5323</v>
          </cell>
          <cell r="I333">
            <v>0.54</v>
          </cell>
          <cell r="J333" t="str">
            <v> </v>
          </cell>
          <cell r="K333">
            <v>0.13</v>
          </cell>
          <cell r="L333" t="str">
            <v>Les tarifs annoncés dans le RADE 2007 étaient ceux de l'actualisation de juillet (tarifs connus), ceux proposés aussi sont de l'actualisation de janvier (tarifs applicables)</v>
          </cell>
          <cell r="M333">
            <v>0.28</v>
          </cell>
          <cell r="N333" t="str">
            <v> </v>
          </cell>
          <cell r="O333" t="str">
            <v> </v>
          </cell>
          <cell r="Q333">
            <v>208</v>
          </cell>
          <cell r="R333">
            <v>0</v>
          </cell>
          <cell r="S333">
            <v>120</v>
          </cell>
          <cell r="T333" t="str">
            <v>C</v>
          </cell>
          <cell r="U333" t="str">
            <v>transmis à CJ le 02/04/2008</v>
          </cell>
          <cell r="V333" t="str">
            <v>NORD RHONE</v>
          </cell>
        </row>
        <row r="334">
          <cell r="A334" t="str">
            <v>Dommartin</v>
          </cell>
          <cell r="B334" t="str">
            <v>ASSAINISSEMENT</v>
          </cell>
          <cell r="C334">
            <v>16950</v>
          </cell>
          <cell r="D334">
            <v>2007</v>
          </cell>
          <cell r="E334" t="str">
            <v>Prime fixe annuelle </v>
          </cell>
          <cell r="F334">
            <v>23</v>
          </cell>
          <cell r="G334">
            <v>1.045225</v>
          </cell>
          <cell r="H334">
            <v>24.04</v>
          </cell>
          <cell r="I334">
            <v>8.06</v>
          </cell>
          <cell r="J334">
            <v>0.055</v>
          </cell>
          <cell r="K334" t="str">
            <v> </v>
          </cell>
          <cell r="L334" t="str">
            <v>Les tarifs annoncés dans le RADE 2007 étaient ceux de l'actualisation de juillet (tarifs connus), ceux proposés aussi sont de l'actualisation de janvier (tarifs applicables)</v>
          </cell>
          <cell r="M334" t="str">
            <v> </v>
          </cell>
          <cell r="N334" t="str">
            <v> </v>
          </cell>
          <cell r="O334" t="str">
            <v> </v>
          </cell>
          <cell r="Q334">
            <v>207</v>
          </cell>
          <cell r="R334">
            <v>0.00017500000000225668</v>
          </cell>
          <cell r="S334">
            <v>1</v>
          </cell>
          <cell r="T334" t="str">
            <v>A</v>
          </cell>
          <cell r="U334" t="str">
            <v>transmis à CJ le 02/04/2008</v>
          </cell>
          <cell r="V334" t="str">
            <v>NORD RHONE</v>
          </cell>
        </row>
        <row r="335">
          <cell r="A335" t="str">
            <v>Dommartin</v>
          </cell>
          <cell r="B335" t="str">
            <v>ASSAINISSEMENT</v>
          </cell>
          <cell r="C335">
            <v>16950</v>
          </cell>
          <cell r="D335">
            <v>2007</v>
          </cell>
          <cell r="E335" t="str">
            <v>Consommation </v>
          </cell>
          <cell r="F335">
            <v>0.58</v>
          </cell>
          <cell r="G335">
            <v>1.029827</v>
          </cell>
          <cell r="H335">
            <v>0.5973</v>
          </cell>
          <cell r="I335">
            <v>0.4573</v>
          </cell>
          <cell r="J335" t="str">
            <v> </v>
          </cell>
          <cell r="K335">
            <v>0.068</v>
          </cell>
          <cell r="L335" t="str">
            <v>Les tarifs annoncés dans le RADE 2007 étaient ceux de l'actualisation de juillet (tarifs connus), ceux proposés aussi sont de l'actualisation de janvier (tarifs applicables)</v>
          </cell>
          <cell r="M335" t="str">
            <v> </v>
          </cell>
          <cell r="N335" t="str">
            <v> </v>
          </cell>
          <cell r="Q335">
            <v>207</v>
          </cell>
          <cell r="R335">
            <v>-3.400000000430836E-07</v>
          </cell>
          <cell r="S335">
            <v>120</v>
          </cell>
          <cell r="T335" t="str">
            <v>C</v>
          </cell>
          <cell r="U335" t="str">
            <v>transmis à CJ le 02/04/2008</v>
          </cell>
          <cell r="V335" t="str">
            <v>NORD RHONE</v>
          </cell>
        </row>
        <row r="336">
          <cell r="A336" t="str">
            <v>Dommartin</v>
          </cell>
          <cell r="B336" t="str">
            <v>ASSAINISSEMENT</v>
          </cell>
          <cell r="C336">
            <v>16950</v>
          </cell>
          <cell r="D336">
            <v>2007</v>
          </cell>
          <cell r="E336" t="str">
            <v>TVA</v>
          </cell>
          <cell r="F336">
            <v>28.06</v>
          </cell>
          <cell r="G336">
            <v>1.1829</v>
          </cell>
          <cell r="H336">
            <v>32.16</v>
          </cell>
          <cell r="I336">
            <v>23.5</v>
          </cell>
          <cell r="J336">
            <v>0.055</v>
          </cell>
          <cell r="K336" t="str">
            <v> </v>
          </cell>
          <cell r="L336" t="str">
            <v>Les tarifs annoncés dans le RADE 2007 étaient ceux de l'actualisation de juillet (tarifs connus), ceux proposés aussi sont de l'actualisation de janvier (tarifs applicables)</v>
          </cell>
          <cell r="M336" t="str">
            <v> </v>
          </cell>
          <cell r="N336" t="str">
            <v> </v>
          </cell>
          <cell r="O336" t="str">
            <v> </v>
          </cell>
          <cell r="Q336">
            <v>207</v>
          </cell>
          <cell r="R336">
            <v>0</v>
          </cell>
          <cell r="S336">
            <v>1</v>
          </cell>
          <cell r="T336" t="str">
            <v>A</v>
          </cell>
          <cell r="U336" t="str">
            <v>transmis à CJ le 02/04/2008</v>
          </cell>
          <cell r="V336" t="str">
            <v>NORD RHONE</v>
          </cell>
        </row>
        <row r="337">
          <cell r="A337" t="str">
            <v>Dommartin</v>
          </cell>
          <cell r="B337" t="str">
            <v>ASSAINISSEMENT</v>
          </cell>
          <cell r="C337">
            <v>16950</v>
          </cell>
          <cell r="D337">
            <v>2007</v>
          </cell>
          <cell r="E337" t="str">
            <v>Redevance de modernisation des réseaux de collecte.</v>
          </cell>
          <cell r="F337">
            <v>0.45</v>
          </cell>
          <cell r="G337">
            <v>1.1829</v>
          </cell>
          <cell r="H337">
            <v>0.5156</v>
          </cell>
          <cell r="I337">
            <v>0.51</v>
          </cell>
          <cell r="J337" t="str">
            <v> </v>
          </cell>
          <cell r="K337">
            <v>0.13</v>
          </cell>
          <cell r="L337" t="str">
            <v>Les tarifs annoncés dans le RADE 2007 étaient ceux de l'actualisation de juillet (tarifs connus), ceux proposés aussi sont de l'actualisation de janvier (tarifs applicables)</v>
          </cell>
          <cell r="M337" t="str">
            <v> </v>
          </cell>
          <cell r="N337">
            <v>0.04</v>
          </cell>
          <cell r="O337" t="str">
            <v> </v>
          </cell>
          <cell r="Q337">
            <v>207</v>
          </cell>
          <cell r="R337">
            <v>0</v>
          </cell>
          <cell r="S337">
            <v>120</v>
          </cell>
          <cell r="T337" t="str">
            <v>C</v>
          </cell>
          <cell r="U337" t="str">
            <v>transmis à CJ le 02/04/2008</v>
          </cell>
          <cell r="V337" t="str">
            <v>NORD RHONE</v>
          </cell>
        </row>
        <row r="338">
          <cell r="A338" t="str">
            <v>Drace</v>
          </cell>
          <cell r="B338" t="str">
            <v>ASSAINISSEMENT</v>
          </cell>
          <cell r="C338">
            <v>12154</v>
          </cell>
          <cell r="D338">
            <v>2008</v>
          </cell>
          <cell r="E338" t="str">
            <v>Prime fixe annuelle </v>
          </cell>
          <cell r="F338">
            <v>19.06</v>
          </cell>
          <cell r="G338">
            <v>1.2064993</v>
          </cell>
          <cell r="H338">
            <v>23</v>
          </cell>
          <cell r="I338">
            <v>8.68</v>
          </cell>
          <cell r="J338" t="str">
            <v> </v>
          </cell>
          <cell r="K338" t="str">
            <v> </v>
          </cell>
          <cell r="L338" t="str">
            <v>Les tarifs annoncés dans le RADE 2007 étaient ceux de l'actualisation de juillet (tarifs connus), ceux proposés aussi sont de l'actualisation de janvier (tarifs applicables)</v>
          </cell>
          <cell r="M338">
            <v>0.29</v>
          </cell>
          <cell r="N338" t="str">
            <v> </v>
          </cell>
          <cell r="O338" t="str">
            <v> </v>
          </cell>
          <cell r="Q338">
            <v>208</v>
          </cell>
          <cell r="R338">
            <v>-0.004123342000003305</v>
          </cell>
          <cell r="S338">
            <v>1</v>
          </cell>
          <cell r="T338" t="str">
            <v>A</v>
          </cell>
          <cell r="U338" t="str">
            <v>transmis à CJ le 02/04/2008</v>
          </cell>
          <cell r="V338" t="str">
            <v>NORD RHONE</v>
          </cell>
        </row>
        <row r="339">
          <cell r="A339" t="str">
            <v>Drace</v>
          </cell>
          <cell r="B339" t="str">
            <v>ASSAINISSEMENT</v>
          </cell>
          <cell r="C339">
            <v>12154</v>
          </cell>
          <cell r="D339">
            <v>2008</v>
          </cell>
          <cell r="E339" t="str">
            <v>Consommation </v>
          </cell>
          <cell r="F339">
            <v>0.7013</v>
          </cell>
          <cell r="G339">
            <v>1.176094</v>
          </cell>
          <cell r="H339">
            <v>0.825</v>
          </cell>
          <cell r="I339">
            <v>0.36</v>
          </cell>
          <cell r="J339" t="str">
            <v> </v>
          </cell>
          <cell r="K339">
            <v>0.068</v>
          </cell>
          <cell r="L339" t="str">
            <v>Les tarifs annoncés dans le RADE 2007 étaient ceux de l'actualisation de juillet (tarifs connus), ceux proposés aussi sont de l'actualisation de janvier (tarifs applicables)</v>
          </cell>
          <cell r="M339" t="str">
            <v> </v>
          </cell>
          <cell r="N339" t="str">
            <v> </v>
          </cell>
          <cell r="Q339">
            <v>208</v>
          </cell>
          <cell r="R339">
            <v>-0.00020527779999990337</v>
          </cell>
          <cell r="S339">
            <v>120</v>
          </cell>
          <cell r="T339" t="str">
            <v>C</v>
          </cell>
          <cell r="U339" t="str">
            <v>transmis à CJ le 02/04/2008</v>
          </cell>
          <cell r="V339" t="str">
            <v>NORD RHONE</v>
          </cell>
        </row>
        <row r="340">
          <cell r="A340" t="str">
            <v>Drace</v>
          </cell>
          <cell r="B340" t="str">
            <v>ASSAINISSEMENT</v>
          </cell>
          <cell r="C340">
            <v>12154</v>
          </cell>
          <cell r="D340">
            <v>2008</v>
          </cell>
          <cell r="E340" t="str">
            <v>TVA</v>
          </cell>
          <cell r="F340">
            <v>76.88</v>
          </cell>
          <cell r="G340">
            <v>1.0925555</v>
          </cell>
          <cell r="H340">
            <v>82.6</v>
          </cell>
          <cell r="I340">
            <v>25</v>
          </cell>
          <cell r="J340">
            <v>0.055</v>
          </cell>
          <cell r="K340" t="str">
            <v> </v>
          </cell>
          <cell r="L340" t="str">
            <v>Les tarifs annoncés dans le RADE 2007 étaient ceux de l'actualisation de juillet (tarifs connus), ceux proposés aussi sont de l'actualisation de janvier (tarifs applicables)</v>
          </cell>
          <cell r="M340" t="str">
            <v> </v>
          </cell>
          <cell r="N340" t="str">
            <v> </v>
          </cell>
          <cell r="Q340">
            <v>208</v>
          </cell>
          <cell r="R340">
            <v>0</v>
          </cell>
          <cell r="S340">
            <v>120</v>
          </cell>
          <cell r="T340" t="str">
            <v>C</v>
          </cell>
          <cell r="U340" t="str">
            <v>transmis à CJ le 02/04/2008</v>
          </cell>
          <cell r="V340" t="str">
            <v>NORD RHONE</v>
          </cell>
        </row>
        <row r="341">
          <cell r="A341" t="str">
            <v>Drace</v>
          </cell>
          <cell r="B341" t="str">
            <v>ASSAINISSEMENT</v>
          </cell>
          <cell r="C341">
            <v>12154</v>
          </cell>
          <cell r="D341">
            <v>2008</v>
          </cell>
          <cell r="E341" t="str">
            <v>Redevance de modernisation des réseaux de collecte.</v>
          </cell>
          <cell r="F341">
            <v>1.09</v>
          </cell>
          <cell r="H341">
            <v>1.1607</v>
          </cell>
          <cell r="I341">
            <v>0.4</v>
          </cell>
          <cell r="J341">
            <v>0.055</v>
          </cell>
          <cell r="K341">
            <v>0.13</v>
          </cell>
          <cell r="L341" t="str">
            <v>Les tarifs annoncés dans le RADE 2007 étaient ceux de l'actualisation de juillet (tarifs connus), ceux proposés aussi sont de l'actualisation de janvier (tarifs applicables)</v>
          </cell>
          <cell r="M341" t="str">
            <v> </v>
          </cell>
          <cell r="N341" t="str">
            <v> </v>
          </cell>
          <cell r="Q341">
            <v>208</v>
          </cell>
          <cell r="R341">
            <v>0</v>
          </cell>
          <cell r="S341">
            <v>120</v>
          </cell>
          <cell r="T341" t="str">
            <v>C</v>
          </cell>
          <cell r="U341" t="str">
            <v>transmis à CJ le 02/04/2008</v>
          </cell>
          <cell r="V341" t="str">
            <v>NORD RHONE</v>
          </cell>
        </row>
        <row r="342">
          <cell r="A342" t="str">
            <v>Drace</v>
          </cell>
          <cell r="B342" t="str">
            <v>ASSAINISSEMENT</v>
          </cell>
          <cell r="C342">
            <v>12154</v>
          </cell>
          <cell r="D342">
            <v>2007</v>
          </cell>
          <cell r="E342" t="str">
            <v>Prime fixe annuelle </v>
          </cell>
          <cell r="F342">
            <v>19.06</v>
          </cell>
          <cell r="G342">
            <v>1.1525451</v>
          </cell>
          <cell r="H342">
            <v>21.96</v>
          </cell>
          <cell r="I342">
            <v>8.68</v>
          </cell>
          <cell r="J342" t="str">
            <v> </v>
          </cell>
          <cell r="K342" t="str">
            <v> </v>
          </cell>
          <cell r="L342" t="str">
            <v>Les tarifs annoncés dans le RADE 2007 étaient ceux de l'actualisation de juillet (tarifs connus), ceux proposés aussi sont de l'actualisation de janvier (tarifs applicables)</v>
          </cell>
          <cell r="M342" t="str">
            <v> </v>
          </cell>
          <cell r="N342">
            <v>0.04</v>
          </cell>
          <cell r="O342" t="str">
            <v> </v>
          </cell>
          <cell r="Q342">
            <v>207</v>
          </cell>
          <cell r="R342">
            <v>0.007509605999995728</v>
          </cell>
          <cell r="S342">
            <v>1</v>
          </cell>
          <cell r="T342" t="str">
            <v>A</v>
          </cell>
          <cell r="U342" t="str">
            <v>transmis à CJ le 02/04/2008</v>
          </cell>
          <cell r="V342" t="str">
            <v>NORD RHONE</v>
          </cell>
        </row>
        <row r="343">
          <cell r="A343" t="str">
            <v>Drace</v>
          </cell>
          <cell r="B343" t="str">
            <v>ASSAINISSEMENT</v>
          </cell>
          <cell r="C343">
            <v>12154</v>
          </cell>
          <cell r="D343">
            <v>2007</v>
          </cell>
          <cell r="E343" t="str">
            <v>Consommation </v>
          </cell>
          <cell r="F343">
            <v>0.7013</v>
          </cell>
          <cell r="G343">
            <v>1.1381747</v>
          </cell>
          <cell r="H343">
            <v>0.7982</v>
          </cell>
          <cell r="I343">
            <v>0.36</v>
          </cell>
          <cell r="J343" t="str">
            <v> </v>
          </cell>
          <cell r="K343" t="str">
            <v> </v>
          </cell>
          <cell r="L343" t="str">
            <v>Les tarifs annoncés dans le RADE 2007 étaient ceux de l'actualisation de juillet (tarifs connus), ceux proposés aussi sont de l'actualisation de janvier (tarifs applicables)</v>
          </cell>
          <cell r="M343">
            <v>0.28</v>
          </cell>
          <cell r="N343" t="str">
            <v> </v>
          </cell>
          <cell r="O343" t="str">
            <v> </v>
          </cell>
          <cell r="Q343">
            <v>207</v>
          </cell>
          <cell r="R343">
            <v>1.9171099999715224E-06</v>
          </cell>
          <cell r="S343">
            <v>120</v>
          </cell>
          <cell r="T343" t="str">
            <v>C</v>
          </cell>
          <cell r="U343" t="str">
            <v>transmis à CJ le 02/04/2008</v>
          </cell>
          <cell r="V343" t="str">
            <v>NORD RHONE</v>
          </cell>
        </row>
        <row r="344">
          <cell r="A344" t="str">
            <v>Drace</v>
          </cell>
          <cell r="B344" t="str">
            <v>ASSAINISSEMENT</v>
          </cell>
          <cell r="C344">
            <v>12154</v>
          </cell>
          <cell r="D344">
            <v>2007</v>
          </cell>
          <cell r="E344" t="str">
            <v>TVA</v>
          </cell>
          <cell r="F344">
            <v>0.28</v>
          </cell>
          <cell r="G344">
            <v>1.0925555</v>
          </cell>
          <cell r="H344">
            <v>82.6</v>
          </cell>
          <cell r="I344">
            <v>25</v>
          </cell>
          <cell r="J344">
            <v>0.055</v>
          </cell>
          <cell r="K344" t="str">
            <v> </v>
          </cell>
          <cell r="L344" t="str">
            <v>nouveau contrat au 01/11/2007.</v>
          </cell>
          <cell r="M344">
            <v>0.28</v>
          </cell>
          <cell r="N344" t="str">
            <v> </v>
          </cell>
          <cell r="O344" t="str">
            <v> </v>
          </cell>
          <cell r="Q344">
            <v>207</v>
          </cell>
          <cell r="R344">
            <v>0</v>
          </cell>
          <cell r="S344">
            <v>120</v>
          </cell>
          <cell r="T344" t="str">
            <v>A</v>
          </cell>
          <cell r="U344" t="str">
            <v>transmis à CJ le 02/04/2008</v>
          </cell>
          <cell r="V344" t="str">
            <v>NORD RHONE</v>
          </cell>
        </row>
        <row r="345">
          <cell r="A345" t="str">
            <v>Drace</v>
          </cell>
          <cell r="B345" t="str">
            <v>ASSAINISSEMENT</v>
          </cell>
          <cell r="C345">
            <v>12154</v>
          </cell>
          <cell r="D345">
            <v>2007</v>
          </cell>
          <cell r="E345" t="str">
            <v>Redevance de modernisation des réseaux de collecte.</v>
          </cell>
          <cell r="F345">
            <v>76.88</v>
          </cell>
          <cell r="G345">
            <v>1.1261649</v>
          </cell>
          <cell r="H345">
            <v>0.6071</v>
          </cell>
          <cell r="I345">
            <v>1.6781</v>
          </cell>
          <cell r="J345" t="str">
            <v> </v>
          </cell>
          <cell r="K345">
            <v>0.13</v>
          </cell>
          <cell r="L345" t="str">
            <v>Les tarifs annoncés dans le RADE 2007 étaient ceux de l'actualisation de juillet (tarifs connus), ceux proposés aussi sont de l'actualisation de janvier (tarifs applicables)</v>
          </cell>
          <cell r="M345" t="str">
            <v> </v>
          </cell>
          <cell r="N345" t="str">
            <v> </v>
          </cell>
          <cell r="Q345">
            <v>207</v>
          </cell>
          <cell r="R345">
            <v>0</v>
          </cell>
          <cell r="S345">
            <v>120</v>
          </cell>
          <cell r="T345" t="str">
            <v>A</v>
          </cell>
          <cell r="U345" t="str">
            <v>transmis à CJ le 02/04/2008</v>
          </cell>
          <cell r="V345" t="str">
            <v>NORD RHONE</v>
          </cell>
        </row>
        <row r="346">
          <cell r="A346" t="str">
            <v>Duerne</v>
          </cell>
          <cell r="B346" t="str">
            <v>ASSAINISSEMENT</v>
          </cell>
          <cell r="C346">
            <v>2611</v>
          </cell>
          <cell r="D346">
            <v>2008</v>
          </cell>
          <cell r="E346" t="str">
            <v>Prime fixe annuelle </v>
          </cell>
          <cell r="F346">
            <v>28.06</v>
          </cell>
          <cell r="G346">
            <v>1.1829</v>
          </cell>
          <cell r="H346">
            <v>33.2</v>
          </cell>
          <cell r="I346">
            <v>24.5</v>
          </cell>
          <cell r="J346" t="str">
            <v> </v>
          </cell>
          <cell r="K346" t="str">
            <v> </v>
          </cell>
          <cell r="L346" t="str">
            <v>Les tarifs annoncés dans le RADE 2007 étaient ceux de l'actualisation de juillet (tarifs connus), ceux proposés aussi sont de l'actualisation de janvier (tarifs applicables)</v>
          </cell>
          <cell r="M346" t="str">
            <v> </v>
          </cell>
          <cell r="N346" t="str">
            <v> </v>
          </cell>
          <cell r="O346" t="str">
            <v> </v>
          </cell>
          <cell r="Q346">
            <v>109</v>
          </cell>
          <cell r="R346">
            <v>-0.1065</v>
          </cell>
          <cell r="S346">
            <v>1</v>
          </cell>
          <cell r="T346" t="str">
            <v>A</v>
          </cell>
          <cell r="U346" t="str">
            <v>transmis à CJ le 01.04</v>
          </cell>
          <cell r="V346" t="str">
            <v>SUD RHONE</v>
          </cell>
        </row>
        <row r="347">
          <cell r="A347" t="str">
            <v>Duerne</v>
          </cell>
          <cell r="B347" t="str">
            <v>ASSAINISSEMENT</v>
          </cell>
          <cell r="C347">
            <v>2611</v>
          </cell>
          <cell r="D347">
            <v>2008</v>
          </cell>
          <cell r="E347" t="str">
            <v>Consommation </v>
          </cell>
          <cell r="F347">
            <v>0.45</v>
          </cell>
          <cell r="G347">
            <v>1.1829</v>
          </cell>
          <cell r="H347">
            <v>0.5323</v>
          </cell>
          <cell r="I347">
            <v>0.54</v>
          </cell>
          <cell r="J347" t="str">
            <v> </v>
          </cell>
          <cell r="K347" t="str">
            <v> </v>
          </cell>
          <cell r="L347" t="str">
            <v>Les tarifs annoncés dans le RADE 2007 étaient ceux de l'actualisation de juillet (tarifs connus), ceux proposés aussi sont de l'actualisation de janvier (tarifs applicables)</v>
          </cell>
          <cell r="M347" t="str">
            <v> </v>
          </cell>
          <cell r="N347" t="str">
            <v> </v>
          </cell>
          <cell r="O347" t="str">
            <v> </v>
          </cell>
          <cell r="Q347">
            <v>109</v>
          </cell>
          <cell r="R347">
            <v>0</v>
          </cell>
          <cell r="S347">
            <v>120</v>
          </cell>
          <cell r="T347" t="str">
            <v>C</v>
          </cell>
          <cell r="U347" t="str">
            <v>transmis à CJ le 01.04</v>
          </cell>
          <cell r="V347" t="str">
            <v>SUD RHONE</v>
          </cell>
        </row>
        <row r="348">
          <cell r="A348" t="str">
            <v>Duerne</v>
          </cell>
          <cell r="B348" t="str">
            <v>ASSAINISSEMENT</v>
          </cell>
          <cell r="C348">
            <v>2611</v>
          </cell>
          <cell r="D348">
            <v>2008</v>
          </cell>
          <cell r="E348" t="str">
            <v>TVA</v>
          </cell>
          <cell r="F348">
            <v>0.04</v>
          </cell>
          <cell r="H348">
            <v>30.98</v>
          </cell>
          <cell r="I348">
            <v>67.4</v>
          </cell>
          <cell r="J348">
            <v>0.055</v>
          </cell>
          <cell r="K348" t="str">
            <v> </v>
          </cell>
          <cell r="L348" t="str">
            <v>Les tarifs annoncés dans le RADE 2007 étaient ceux de l'actualisation de juillet (tarifs connus), ceux proposés aussi sont de l'actualisation de janvier (tarifs applicables)</v>
          </cell>
          <cell r="M348" t="str">
            <v> </v>
          </cell>
          <cell r="N348">
            <v>0.04</v>
          </cell>
          <cell r="O348" t="str">
            <v> </v>
          </cell>
          <cell r="Q348">
            <v>109</v>
          </cell>
          <cell r="R348">
            <v>0</v>
          </cell>
          <cell r="S348">
            <v>120</v>
          </cell>
          <cell r="T348" t="str">
            <v>A</v>
          </cell>
          <cell r="U348" t="str">
            <v>transmis à CJ le 01.04</v>
          </cell>
          <cell r="V348" t="str">
            <v>SUD RHONE</v>
          </cell>
        </row>
        <row r="349">
          <cell r="A349" t="str">
            <v>Duerne</v>
          </cell>
          <cell r="B349" t="str">
            <v>ASSAINISSEMENT</v>
          </cell>
          <cell r="C349">
            <v>2611</v>
          </cell>
          <cell r="D349">
            <v>2008</v>
          </cell>
          <cell r="E349" t="str">
            <v>Redevance de modernisation des réseaux de collecte.</v>
          </cell>
          <cell r="F349">
            <v>0.28</v>
          </cell>
          <cell r="G349">
            <v>1.1261649</v>
          </cell>
          <cell r="H349">
            <v>86.58</v>
          </cell>
          <cell r="I349">
            <v>26</v>
          </cell>
          <cell r="J349" t="str">
            <v> </v>
          </cell>
          <cell r="K349">
            <v>0.068</v>
          </cell>
          <cell r="L349" t="str">
            <v>nouveau contrat au 01/11/2007.</v>
          </cell>
          <cell r="M349">
            <v>0.29</v>
          </cell>
          <cell r="N349" t="str">
            <v> </v>
          </cell>
          <cell r="Q349">
            <v>109</v>
          </cell>
          <cell r="R349">
            <v>-0.0019999999999988916</v>
          </cell>
          <cell r="S349">
            <v>120</v>
          </cell>
          <cell r="T349" t="str">
            <v>A</v>
          </cell>
          <cell r="U349" t="str">
            <v>transmis à CJ le 01.04</v>
          </cell>
          <cell r="V349" t="str">
            <v>SUD RHONE</v>
          </cell>
        </row>
        <row r="350">
          <cell r="A350" t="str">
            <v>Duerne</v>
          </cell>
          <cell r="B350" t="str">
            <v>ASSAINISSEMENT</v>
          </cell>
          <cell r="C350">
            <v>2611</v>
          </cell>
          <cell r="D350">
            <v>2007</v>
          </cell>
          <cell r="E350" t="str">
            <v>Prime fixe annuelle </v>
          </cell>
          <cell r="F350">
            <v>28.06</v>
          </cell>
          <cell r="G350">
            <v>1.0990535</v>
          </cell>
          <cell r="H350">
            <v>32.16</v>
          </cell>
          <cell r="I350">
            <v>23.5</v>
          </cell>
          <cell r="J350" t="str">
            <v> </v>
          </cell>
          <cell r="K350" t="str">
            <v> </v>
          </cell>
          <cell r="L350" t="str">
            <v>Les tarifs annoncés dans le RADE 2007 étaient ceux de l'actualisation de juillet (tarifs connus), ceux proposés aussi sont de l'actualisation de janvier (tarifs applicables)</v>
          </cell>
          <cell r="M350" t="str">
            <v> </v>
          </cell>
          <cell r="N350" t="str">
            <v> </v>
          </cell>
          <cell r="Q350">
            <v>108</v>
          </cell>
          <cell r="R350">
            <v>-3.4000000000089514E-05</v>
          </cell>
          <cell r="S350">
            <v>1</v>
          </cell>
          <cell r="T350" t="str">
            <v>A</v>
          </cell>
          <cell r="U350" t="str">
            <v>transmis à CJ le 01.04</v>
          </cell>
          <cell r="V350" t="str">
            <v>SUD RHONE</v>
          </cell>
        </row>
        <row r="351">
          <cell r="A351" t="str">
            <v>Duerne</v>
          </cell>
          <cell r="B351" t="str">
            <v>ASSAINISSEMENT</v>
          </cell>
          <cell r="C351">
            <v>2611</v>
          </cell>
          <cell r="D351">
            <v>2007</v>
          </cell>
          <cell r="E351" t="str">
            <v>Consommation </v>
          </cell>
          <cell r="F351">
            <v>0.45</v>
          </cell>
          <cell r="G351">
            <v>1.0925555</v>
          </cell>
          <cell r="H351">
            <v>0.5156</v>
          </cell>
          <cell r="I351">
            <v>0.51</v>
          </cell>
          <cell r="J351" t="str">
            <v> </v>
          </cell>
          <cell r="K351" t="str">
            <v> </v>
          </cell>
          <cell r="L351" t="str">
            <v>Les tarifs annoncés dans le RADE 2007 étaient ceux de l'actualisation de juillet (tarifs connus), ceux proposés aussi sont de l'actualisation de janvier (tarifs applicables)</v>
          </cell>
          <cell r="M351" t="str">
            <v> </v>
          </cell>
          <cell r="N351" t="str">
            <v> </v>
          </cell>
          <cell r="Q351">
            <v>108</v>
          </cell>
          <cell r="R351">
            <v>0</v>
          </cell>
          <cell r="S351">
            <v>120</v>
          </cell>
          <cell r="T351" t="str">
            <v>C</v>
          </cell>
          <cell r="U351" t="str">
            <v>transmis à CJ le 01.04</v>
          </cell>
          <cell r="V351" t="str">
            <v>SUD RHONE</v>
          </cell>
        </row>
        <row r="352">
          <cell r="A352" t="str">
            <v>Duerne</v>
          </cell>
          <cell r="B352" t="str">
            <v>ASSAINISSEMENT</v>
          </cell>
          <cell r="C352">
            <v>2611</v>
          </cell>
          <cell r="D352">
            <v>2007</v>
          </cell>
          <cell r="E352" t="str">
            <v>TVA</v>
          </cell>
          <cell r="F352">
            <v>0.055</v>
          </cell>
          <cell r="J352">
            <v>0.055</v>
          </cell>
          <cell r="K352" t="str">
            <v> </v>
          </cell>
          <cell r="L352" t="str">
            <v>Les tarifs annoncés dans le RADE 2007 étaient ceux de l'actualisation de juillet (tarifs connus), ceux proposés aussi sont de l'actualisation de janvier (tarifs applicables)</v>
          </cell>
          <cell r="M352" t="str">
            <v> </v>
          </cell>
          <cell r="N352" t="str">
            <v> </v>
          </cell>
          <cell r="Q352">
            <v>108</v>
          </cell>
          <cell r="R352">
            <v>0</v>
          </cell>
          <cell r="S352">
            <v>120</v>
          </cell>
          <cell r="U352" t="str">
            <v>transmis à CJ le 01.04</v>
          </cell>
          <cell r="V352" t="str">
            <v>SUD RHONE</v>
          </cell>
        </row>
        <row r="353">
          <cell r="A353" t="str">
            <v>Duerne</v>
          </cell>
          <cell r="B353" t="str">
            <v>ASSAINISSEMENT</v>
          </cell>
          <cell r="C353">
            <v>2611</v>
          </cell>
          <cell r="D353">
            <v>2007</v>
          </cell>
          <cell r="E353" t="str">
            <v>Redevance de modernisation des réseaux de collecte.</v>
          </cell>
          <cell r="F353">
            <v>0.04</v>
          </cell>
          <cell r="G353">
            <v>1</v>
          </cell>
          <cell r="H353">
            <v>30</v>
          </cell>
          <cell r="I353">
            <v>67.4</v>
          </cell>
          <cell r="J353" t="str">
            <v> </v>
          </cell>
          <cell r="K353">
            <v>0.032</v>
          </cell>
          <cell r="L353" t="str">
            <v>Les tarifs annoncés dans le RADE 2007 étaient ceux de l'actualisation de juillet (tarifs connus), ceux proposés aussi sont de l'actualisation de janvier (tarifs applicables)</v>
          </cell>
          <cell r="M353" t="str">
            <v> </v>
          </cell>
          <cell r="N353">
            <v>0.04</v>
          </cell>
          <cell r="Q353">
            <v>108</v>
          </cell>
          <cell r="R353">
            <v>0</v>
          </cell>
          <cell r="S353">
            <v>120</v>
          </cell>
          <cell r="T353" t="str">
            <v>A</v>
          </cell>
          <cell r="U353" t="str">
            <v>transmis à CJ le 01.04</v>
          </cell>
          <cell r="V353" t="str">
            <v>SUD RHONE</v>
          </cell>
        </row>
        <row r="354">
          <cell r="A354" t="str">
            <v>Epercieux St Paul</v>
          </cell>
          <cell r="B354" t="str">
            <v>EAU</v>
          </cell>
          <cell r="C354">
            <v>3300</v>
          </cell>
          <cell r="D354" t="str">
            <v>2007 RAD</v>
          </cell>
          <cell r="E354" t="str">
            <v>Prime fixe annuelle </v>
          </cell>
          <cell r="F354">
            <v>76.88</v>
          </cell>
          <cell r="G354">
            <v>1.0990535</v>
          </cell>
          <cell r="H354">
            <v>82.6</v>
          </cell>
          <cell r="I354">
            <v>25</v>
          </cell>
          <cell r="J354" t="str">
            <v> </v>
          </cell>
          <cell r="K354" t="str">
            <v> </v>
          </cell>
          <cell r="L354" t="str">
            <v>Les tarifs annoncés dans le RADE 2007 étaient ceux de l'actualisation de juillet (tarifs connus), ceux proposés aussi sont de l'actualisation de janvier (tarifs applicables)</v>
          </cell>
          <cell r="M354" t="str">
            <v> </v>
          </cell>
          <cell r="N354" t="str">
            <v> </v>
          </cell>
          <cell r="Q354">
            <v>207</v>
          </cell>
          <cell r="R354">
            <v>0</v>
          </cell>
          <cell r="S354">
            <v>1</v>
          </cell>
          <cell r="T354" t="str">
            <v>A</v>
          </cell>
          <cell r="U354" t="str">
            <v>transmis à CJ le 01.04</v>
          </cell>
          <cell r="V354" t="str">
            <v>SUD RHONE</v>
          </cell>
        </row>
        <row r="355">
          <cell r="A355" t="str">
            <v>Epercieux St Paul</v>
          </cell>
          <cell r="B355" t="str">
            <v>EAU</v>
          </cell>
          <cell r="C355">
            <v>3300</v>
          </cell>
          <cell r="D355" t="str">
            <v>2007 RAD</v>
          </cell>
          <cell r="E355" t="str">
            <v>Consommation au m3</v>
          </cell>
          <cell r="F355">
            <v>1.09</v>
          </cell>
          <cell r="G355">
            <v>1.1261649</v>
          </cell>
          <cell r="H355">
            <v>1.1607</v>
          </cell>
          <cell r="I355">
            <v>0.4</v>
          </cell>
          <cell r="J355" t="str">
            <v> </v>
          </cell>
          <cell r="K355" t="str">
            <v> </v>
          </cell>
          <cell r="L355" t="str">
            <v>Les tarifs annoncés dans le RADE 2007 étaient ceux de l'actualisation de juillet (tarifs connus), ceux proposés aussi sont de l'actualisation de janvier (tarifs applicables)</v>
          </cell>
          <cell r="M355" t="str">
            <v> </v>
          </cell>
          <cell r="N355" t="str">
            <v> </v>
          </cell>
          <cell r="Q355">
            <v>207</v>
          </cell>
          <cell r="R355">
            <v>-30.98</v>
          </cell>
          <cell r="S355">
            <v>120</v>
          </cell>
          <cell r="T355" t="str">
            <v>C</v>
          </cell>
          <cell r="U355" t="str">
            <v>transmis à CJ le 01.04</v>
          </cell>
          <cell r="V355" t="str">
            <v>SUD RHONE</v>
          </cell>
        </row>
        <row r="356">
          <cell r="A356" t="str">
            <v>Epercieux St Paul</v>
          </cell>
          <cell r="B356" t="str">
            <v>EAU</v>
          </cell>
          <cell r="C356">
            <v>3300</v>
          </cell>
          <cell r="D356" t="str">
            <v>2007 RAD</v>
          </cell>
          <cell r="E356" t="str">
            <v>TVA</v>
          </cell>
          <cell r="F356">
            <v>0.055</v>
          </cell>
          <cell r="G356">
            <v>1.1104298</v>
          </cell>
          <cell r="H356">
            <v>1.2104</v>
          </cell>
          <cell r="I356">
            <v>0.43</v>
          </cell>
          <cell r="J356">
            <v>0.055</v>
          </cell>
          <cell r="K356" t="str">
            <v> </v>
          </cell>
          <cell r="L356" t="str">
            <v>Les tarifs annoncés dans le RADE 2007 étaient ceux de l'actualisation de juillet (tarifs connus), ceux proposés aussi sont de l'actualisation de janvier (tarifs applicables)</v>
          </cell>
          <cell r="M356" t="str">
            <v> </v>
          </cell>
          <cell r="N356" t="str">
            <v> </v>
          </cell>
          <cell r="Q356">
            <v>207</v>
          </cell>
          <cell r="R356">
            <v>-0.6071</v>
          </cell>
          <cell r="S356">
            <v>120</v>
          </cell>
          <cell r="T356" t="str">
            <v>C</v>
          </cell>
          <cell r="U356" t="str">
            <v>transmis à CJ le 01.04</v>
          </cell>
          <cell r="V356" t="str">
            <v>SUD RHONE</v>
          </cell>
        </row>
        <row r="357">
          <cell r="A357" t="str">
            <v>Epercieux St Paul</v>
          </cell>
          <cell r="B357" t="str">
            <v>EAU</v>
          </cell>
          <cell r="C357">
            <v>3300</v>
          </cell>
          <cell r="D357" t="str">
            <v>2007 RAD</v>
          </cell>
          <cell r="E357" t="str">
            <v>Redevance de prélèvement</v>
          </cell>
          <cell r="F357">
            <v>0.04</v>
          </cell>
          <cell r="G357">
            <v>1.1320987</v>
          </cell>
          <cell r="H357">
            <v>0.1065</v>
          </cell>
          <cell r="I357">
            <v>30.5</v>
          </cell>
          <cell r="J357" t="str">
            <v> </v>
          </cell>
          <cell r="K357" t="str">
            <v> </v>
          </cell>
          <cell r="L357" t="str">
            <v>Les tarifs annoncés dans le RADE 2007 étaient ceux de l'actualisation de juillet (tarifs connus), ceux proposés aussi sont de l'actualisation de janvier (tarifs applicables)</v>
          </cell>
          <cell r="M357" t="str">
            <v> </v>
          </cell>
          <cell r="N357">
            <v>0.04</v>
          </cell>
          <cell r="Q357">
            <v>207</v>
          </cell>
          <cell r="R357">
            <v>-0.1065</v>
          </cell>
          <cell r="S357">
            <v>120</v>
          </cell>
          <cell r="T357" t="str">
            <v>C</v>
          </cell>
          <cell r="U357" t="str">
            <v>transmis à CJ le 01.04</v>
          </cell>
          <cell r="V357" t="str">
            <v>SUD RHONE</v>
          </cell>
        </row>
        <row r="358">
          <cell r="A358" t="str">
            <v>Epercieux St Paul</v>
          </cell>
          <cell r="B358" t="str">
            <v>EAU</v>
          </cell>
          <cell r="C358">
            <v>3300</v>
          </cell>
          <cell r="D358" t="str">
            <v>2007 RAD</v>
          </cell>
          <cell r="E358" t="str">
            <v>Pollution</v>
          </cell>
          <cell r="F358">
            <v>0.28</v>
          </cell>
          <cell r="G358">
            <v>1.1320987</v>
          </cell>
          <cell r="H358">
            <v>0.6283</v>
          </cell>
          <cell r="I358">
            <v>0.91</v>
          </cell>
          <cell r="J358" t="str">
            <v> </v>
          </cell>
          <cell r="K358" t="str">
            <v> </v>
          </cell>
          <cell r="L358" t="str">
            <v>Les tarifs annoncés dans le RADE 2007 étaient ceux de l'actualisation de juillet (tarifs connus), ceux proposés aussi sont de l'actualisation de janvier (tarifs applicables)</v>
          </cell>
          <cell r="M358">
            <v>0.28</v>
          </cell>
          <cell r="N358" t="str">
            <v> </v>
          </cell>
          <cell r="Q358">
            <v>207</v>
          </cell>
          <cell r="R358">
            <v>0</v>
          </cell>
          <cell r="S358">
            <v>120</v>
          </cell>
          <cell r="T358" t="str">
            <v>C</v>
          </cell>
          <cell r="U358" t="str">
            <v>transmis à CJ le 01.04</v>
          </cell>
          <cell r="V358" t="str">
            <v>SUD RHONE</v>
          </cell>
        </row>
        <row r="359">
          <cell r="A359" t="str">
            <v>Epercieux St Paul</v>
          </cell>
          <cell r="B359" t="str">
            <v>EAU</v>
          </cell>
          <cell r="C359">
            <v>3300</v>
          </cell>
          <cell r="D359">
            <v>2008</v>
          </cell>
          <cell r="E359" t="str">
            <v>Prime fixe annuelle </v>
          </cell>
          <cell r="F359">
            <v>76.88</v>
          </cell>
          <cell r="G359">
            <v>1.1261649</v>
          </cell>
          <cell r="H359">
            <v>86.58</v>
          </cell>
          <cell r="I359">
            <v>26</v>
          </cell>
          <cell r="J359" t="str">
            <v> </v>
          </cell>
          <cell r="K359" t="str">
            <v> </v>
          </cell>
          <cell r="L359" t="str">
            <v>Les tarifs annoncés dans le RADE 2007 étaient ceux de l'actualisation de juillet (tarifs connus), ceux proposés aussi sont de l'actualisation de janvier (tarifs applicables)</v>
          </cell>
          <cell r="M359" t="str">
            <v> </v>
          </cell>
          <cell r="N359" t="str">
            <v> </v>
          </cell>
          <cell r="Q359">
            <v>109</v>
          </cell>
          <cell r="R359">
            <v>0</v>
          </cell>
          <cell r="S359">
            <v>1</v>
          </cell>
          <cell r="T359" t="str">
            <v>A</v>
          </cell>
          <cell r="U359" t="str">
            <v>transmis à CJ le 02/04/2008</v>
          </cell>
          <cell r="V359" t="str">
            <v>SUD RHONE</v>
          </cell>
        </row>
        <row r="360">
          <cell r="A360" t="str">
            <v>Epercieux St Paul</v>
          </cell>
          <cell r="B360" t="str">
            <v>EAU</v>
          </cell>
          <cell r="C360">
            <v>3300</v>
          </cell>
          <cell r="D360">
            <v>2008</v>
          </cell>
          <cell r="E360" t="str">
            <v>Consommation au m3</v>
          </cell>
          <cell r="F360">
            <v>1.09</v>
          </cell>
          <cell r="G360">
            <v>1.1104298</v>
          </cell>
          <cell r="H360">
            <v>1.2104</v>
          </cell>
          <cell r="I360">
            <v>0.43</v>
          </cell>
          <cell r="J360" t="str">
            <v> </v>
          </cell>
          <cell r="K360" t="str">
            <v> </v>
          </cell>
          <cell r="L360" t="str">
            <v>Les tarifs annoncés dans le RADE 2007 étaient ceux de l'actualisation de juillet (tarifs connus), ceux proposés aussi sont de l'actualisation de janvier (tarifs applicables)</v>
          </cell>
          <cell r="M360" t="str">
            <v> </v>
          </cell>
          <cell r="N360" t="str">
            <v> </v>
          </cell>
          <cell r="Q360">
            <v>109</v>
          </cell>
          <cell r="R360">
            <v>-0.0019999999999988916</v>
          </cell>
          <cell r="S360">
            <v>120</v>
          </cell>
          <cell r="T360" t="str">
            <v>C</v>
          </cell>
          <cell r="U360" t="str">
            <v>transmis à CJ le 02/04/2008</v>
          </cell>
          <cell r="V360" t="str">
            <v>SUD RHONE</v>
          </cell>
        </row>
        <row r="361">
          <cell r="A361" t="str">
            <v>Epercieux St Paul</v>
          </cell>
          <cell r="B361" t="str">
            <v>EAU</v>
          </cell>
          <cell r="C361">
            <v>3300</v>
          </cell>
          <cell r="D361">
            <v>2008</v>
          </cell>
          <cell r="E361" t="str">
            <v>TVA</v>
          </cell>
          <cell r="F361">
            <v>0.055</v>
          </cell>
          <cell r="G361">
            <v>1.0925555</v>
          </cell>
          <cell r="H361">
            <v>1.1909</v>
          </cell>
          <cell r="I361">
            <v>0.4</v>
          </cell>
          <cell r="J361">
            <v>0.055</v>
          </cell>
          <cell r="K361" t="str">
            <v> </v>
          </cell>
          <cell r="L361" t="str">
            <v>Les tarifs annoncés dans le RADE 2007 étaient ceux de l'actualisation de juillet (tarifs connus), ceux proposés aussi sont de l'actualisation de janvier (tarifs applicables)</v>
          </cell>
          <cell r="M361" t="str">
            <v> </v>
          </cell>
          <cell r="N361" t="str">
            <v> </v>
          </cell>
          <cell r="Q361">
            <v>109</v>
          </cell>
          <cell r="R361">
            <v>-3.4000000000089514E-05</v>
          </cell>
          <cell r="S361">
            <v>120</v>
          </cell>
          <cell r="T361" t="str">
            <v>C</v>
          </cell>
          <cell r="U361" t="str">
            <v>transmis à CJ le 01.04</v>
          </cell>
          <cell r="V361" t="str">
            <v>SUD RHONE</v>
          </cell>
        </row>
        <row r="362">
          <cell r="A362" t="str">
            <v>Epercieux St Paul</v>
          </cell>
          <cell r="B362" t="str">
            <v>EAU</v>
          </cell>
          <cell r="C362">
            <v>3300</v>
          </cell>
          <cell r="D362">
            <v>2008</v>
          </cell>
          <cell r="E362" t="str">
            <v>Redevance de prélèvement</v>
          </cell>
          <cell r="F362">
            <v>0.04</v>
          </cell>
          <cell r="G362">
            <v>1.0926572</v>
          </cell>
          <cell r="H362">
            <v>0.6064</v>
          </cell>
          <cell r="I362">
            <v>0.91</v>
          </cell>
          <cell r="J362" t="str">
            <v> </v>
          </cell>
          <cell r="K362" t="str">
            <v> </v>
          </cell>
          <cell r="L362" t="str">
            <v>Les tarifs annoncés dans le RADE 2007 étaient ceux de l'actualisation de juillet (tarifs connus), ceux proposés aussi sont de l'actualisation de janvier (tarifs applicables)</v>
          </cell>
          <cell r="M362" t="str">
            <v> </v>
          </cell>
          <cell r="N362">
            <v>0.04</v>
          </cell>
          <cell r="Q362">
            <v>109</v>
          </cell>
          <cell r="R362">
            <v>0</v>
          </cell>
          <cell r="S362">
            <v>120</v>
          </cell>
          <cell r="T362" t="str">
            <v>C</v>
          </cell>
          <cell r="U362" t="str">
            <v>transmis à CJ le 01.04</v>
          </cell>
          <cell r="V362" t="str">
            <v>SUD RHONE</v>
          </cell>
        </row>
        <row r="363">
          <cell r="A363" t="str">
            <v>Epercieux St Paul</v>
          </cell>
          <cell r="B363" t="str">
            <v>EAU</v>
          </cell>
          <cell r="C363">
            <v>3300</v>
          </cell>
          <cell r="D363">
            <v>2008</v>
          </cell>
          <cell r="E363" t="str">
            <v>Pollution</v>
          </cell>
          <cell r="F363">
            <v>0.28</v>
          </cell>
          <cell r="J363" t="str">
            <v> </v>
          </cell>
          <cell r="K363" t="str">
            <v> </v>
          </cell>
          <cell r="L363" t="str">
            <v>Les tarifs annoncés dans le RADE 2007 étaient ceux de l'actualisation de juillet (tarifs connus), ceux proposés aussi sont de l'actualisation de janvier (tarifs applicables)</v>
          </cell>
          <cell r="M363">
            <v>0.29</v>
          </cell>
          <cell r="N363" t="str">
            <v> </v>
          </cell>
          <cell r="Q363">
            <v>109</v>
          </cell>
          <cell r="R363">
            <v>0</v>
          </cell>
          <cell r="S363">
            <v>120</v>
          </cell>
          <cell r="U363" t="str">
            <v>transmis à CJ le 01.04</v>
          </cell>
          <cell r="V363" t="str">
            <v>SUD RHONE</v>
          </cell>
        </row>
        <row r="364">
          <cell r="A364" t="str">
            <v>Epercieux St Paul</v>
          </cell>
          <cell r="B364" t="str">
            <v>EAU</v>
          </cell>
          <cell r="C364">
            <v>3300</v>
          </cell>
          <cell r="D364">
            <v>2007</v>
          </cell>
          <cell r="E364" t="str">
            <v>Prime fixe annuelle </v>
          </cell>
          <cell r="F364">
            <v>76.88</v>
          </cell>
          <cell r="G364">
            <v>1.0990535</v>
          </cell>
          <cell r="H364">
            <v>84.5</v>
          </cell>
          <cell r="I364">
            <v>25</v>
          </cell>
          <cell r="J364" t="str">
            <v> </v>
          </cell>
          <cell r="K364" t="str">
            <v> </v>
          </cell>
          <cell r="L364" t="str">
            <v>Les tarifs annoncés dans le RADE 2007 étaient ceux de l'actualisation de juillet (tarifs connus), ceux proposés aussi sont de l'actualisation de janvier (tarifs applicables)</v>
          </cell>
          <cell r="M364" t="str">
            <v> </v>
          </cell>
          <cell r="N364" t="str">
            <v> </v>
          </cell>
          <cell r="Q364">
            <v>108</v>
          </cell>
          <cell r="R364">
            <v>0</v>
          </cell>
          <cell r="S364">
            <v>1</v>
          </cell>
          <cell r="T364" t="str">
            <v>A</v>
          </cell>
          <cell r="U364" t="str">
            <v>transmis à CJ le 02/04/2008</v>
          </cell>
          <cell r="V364" t="str">
            <v>SUD RHONE</v>
          </cell>
        </row>
        <row r="365">
          <cell r="A365" t="str">
            <v>Epercieux St Paul</v>
          </cell>
          <cell r="B365" t="str">
            <v>EAU</v>
          </cell>
          <cell r="C365">
            <v>3300</v>
          </cell>
          <cell r="D365">
            <v>2007</v>
          </cell>
          <cell r="E365" t="str">
            <v>Consommation au m3</v>
          </cell>
          <cell r="F365">
            <v>1.09</v>
          </cell>
          <cell r="G365">
            <v>1.0925555</v>
          </cell>
          <cell r="H365">
            <v>1.1909</v>
          </cell>
          <cell r="I365">
            <v>0.4</v>
          </cell>
          <cell r="J365" t="str">
            <v> </v>
          </cell>
          <cell r="K365" t="str">
            <v> </v>
          </cell>
          <cell r="L365" t="str">
            <v>Les tarifs annoncés dans le RADE 2007 étaient ceux de l'actualisation de juillet (tarifs connus), ceux proposés aussi sont de l'actualisation de janvier (tarifs applicables)</v>
          </cell>
          <cell r="M365" t="str">
            <v> </v>
          </cell>
          <cell r="N365" t="str">
            <v> </v>
          </cell>
          <cell r="Q365">
            <v>108</v>
          </cell>
          <cell r="R365">
            <v>-30.98</v>
          </cell>
          <cell r="S365">
            <v>120</v>
          </cell>
          <cell r="T365" t="str">
            <v>C</v>
          </cell>
          <cell r="U365" t="str">
            <v>transmis à CJ le 01.04</v>
          </cell>
          <cell r="V365" t="str">
            <v>SUD RHONE</v>
          </cell>
        </row>
        <row r="366">
          <cell r="A366" t="str">
            <v>Epercieux St Paul</v>
          </cell>
          <cell r="B366" t="str">
            <v>EAU</v>
          </cell>
          <cell r="C366">
            <v>3300</v>
          </cell>
          <cell r="D366">
            <v>2007</v>
          </cell>
          <cell r="E366" t="str">
            <v>TVA</v>
          </cell>
          <cell r="F366">
            <v>0.055</v>
          </cell>
          <cell r="G366">
            <v>1.0926572</v>
          </cell>
          <cell r="H366">
            <v>0.6071</v>
          </cell>
          <cell r="I366">
            <v>1.6781</v>
          </cell>
          <cell r="J366">
            <v>0.055</v>
          </cell>
          <cell r="K366" t="str">
            <v> </v>
          </cell>
          <cell r="L366" t="str">
            <v>Les tarifs annoncés dans le RADE 2007 étaient ceux de l'actualisation de juillet (tarifs connus), ceux proposés aussi sont de l'actualisation de janvier (tarifs applicables)</v>
          </cell>
          <cell r="M366" t="str">
            <v> </v>
          </cell>
          <cell r="N366" t="str">
            <v> </v>
          </cell>
          <cell r="Q366">
            <v>108</v>
          </cell>
          <cell r="R366">
            <v>-0.6071</v>
          </cell>
          <cell r="S366">
            <v>120</v>
          </cell>
          <cell r="T366" t="str">
            <v>C</v>
          </cell>
          <cell r="U366" t="str">
            <v>transmis à CJ le 01.04</v>
          </cell>
          <cell r="V366" t="str">
            <v>SUD RHONE</v>
          </cell>
        </row>
        <row r="367">
          <cell r="A367" t="str">
            <v>Epercieux St Paul</v>
          </cell>
          <cell r="B367" t="str">
            <v>EAU</v>
          </cell>
          <cell r="C367">
            <v>3300</v>
          </cell>
          <cell r="D367">
            <v>2007</v>
          </cell>
          <cell r="E367" t="str">
            <v>Redevance de prélèvement</v>
          </cell>
          <cell r="F367">
            <v>0.04</v>
          </cell>
          <cell r="H367">
            <v>0.1065</v>
          </cell>
          <cell r="I367">
            <v>0.5335</v>
          </cell>
          <cell r="J367" t="str">
            <v> </v>
          </cell>
          <cell r="K367" t="str">
            <v> </v>
          </cell>
          <cell r="L367" t="str">
            <v>Les tarifs annoncés dans le RADE 2007 étaient ceux de l'actualisation de juillet (tarifs connus), ceux proposés aussi sont de l'actualisation de janvier (tarifs applicables)</v>
          </cell>
          <cell r="M367" t="str">
            <v> </v>
          </cell>
          <cell r="N367">
            <v>0.04</v>
          </cell>
          <cell r="Q367">
            <v>108</v>
          </cell>
          <cell r="R367">
            <v>-0.1065</v>
          </cell>
          <cell r="S367">
            <v>120</v>
          </cell>
          <cell r="T367" t="str">
            <v>C</v>
          </cell>
          <cell r="U367" t="str">
            <v>transmis à CJ le 01.04</v>
          </cell>
          <cell r="V367" t="str">
            <v>SUD RHONE</v>
          </cell>
        </row>
        <row r="368">
          <cell r="A368" t="str">
            <v>Epercieux St Paul</v>
          </cell>
          <cell r="B368" t="str">
            <v>EAU</v>
          </cell>
          <cell r="C368">
            <v>3300</v>
          </cell>
          <cell r="D368">
            <v>2007</v>
          </cell>
          <cell r="E368" t="str">
            <v>Pollution</v>
          </cell>
          <cell r="F368">
            <v>0.28</v>
          </cell>
          <cell r="G368">
            <v>1.1320987</v>
          </cell>
          <cell r="H368">
            <v>40.14</v>
          </cell>
          <cell r="I368">
            <v>0.4003</v>
          </cell>
          <cell r="J368" t="str">
            <v> </v>
          </cell>
          <cell r="K368" t="str">
            <v> </v>
          </cell>
          <cell r="L368" t="str">
            <v>Les tarifs annoncés dans le RADE 2007 étaient ceux de l'actualisation de juillet (tarifs connus), ceux proposés aussi sont de l'actualisation de janvier (tarifs applicables)</v>
          </cell>
          <cell r="M368">
            <v>0.28</v>
          </cell>
          <cell r="N368" t="str">
            <v> </v>
          </cell>
          <cell r="Q368">
            <v>108</v>
          </cell>
          <cell r="R368">
            <v>0</v>
          </cell>
          <cell r="S368">
            <v>120</v>
          </cell>
          <cell r="T368" t="str">
            <v>A</v>
          </cell>
          <cell r="U368" t="str">
            <v>transmis à CJ le 01.04</v>
          </cell>
          <cell r="V368" t="str">
            <v>SUD RHONE</v>
          </cell>
        </row>
        <row r="369">
          <cell r="A369" t="str">
            <v>Fleurie</v>
          </cell>
          <cell r="B369" t="str">
            <v>ASSAINISSEMENT</v>
          </cell>
          <cell r="C369">
            <v>37005</v>
          </cell>
          <cell r="D369" t="str">
            <v>2007 RAD</v>
          </cell>
          <cell r="E369" t="str">
            <v>Prime fixe annuelle </v>
          </cell>
          <cell r="F369">
            <v>27.92</v>
          </cell>
          <cell r="G369">
            <v>1.1320987</v>
          </cell>
          <cell r="H369">
            <v>30.98</v>
          </cell>
          <cell r="I369">
            <v>67.4</v>
          </cell>
          <cell r="K369">
            <v>0.13</v>
          </cell>
          <cell r="L369" t="str">
            <v>nouveau contrat au 01/11/2007.</v>
          </cell>
          <cell r="Q369">
            <v>207</v>
          </cell>
          <cell r="R369">
            <v>-30.98</v>
          </cell>
          <cell r="S369">
            <v>1</v>
          </cell>
          <cell r="T369" t="str">
            <v>A</v>
          </cell>
          <cell r="U369" t="str">
            <v>transmis à CJ le 01.04</v>
          </cell>
          <cell r="V369" t="str">
            <v>NORD RHONE</v>
          </cell>
        </row>
        <row r="370">
          <cell r="A370" t="str">
            <v>Fleurie</v>
          </cell>
          <cell r="B370" t="str">
            <v>ASSAINISSEMENT</v>
          </cell>
          <cell r="C370">
            <v>37005</v>
          </cell>
          <cell r="D370" t="str">
            <v>2007 RAD</v>
          </cell>
          <cell r="E370" t="str">
            <v>Consommation exploitation</v>
          </cell>
          <cell r="F370">
            <v>0.5473</v>
          </cell>
          <cell r="G370">
            <v>1.0446</v>
          </cell>
          <cell r="H370">
            <v>0.6071</v>
          </cell>
          <cell r="I370">
            <v>1.6781</v>
          </cell>
          <cell r="J370">
            <v>0.055</v>
          </cell>
          <cell r="L370" t="str">
            <v>nouveau contrat au 01/11/2007.</v>
          </cell>
          <cell r="Q370">
            <v>207</v>
          </cell>
          <cell r="R370">
            <v>-0.6071</v>
          </cell>
          <cell r="S370">
            <v>120</v>
          </cell>
          <cell r="T370" t="str">
            <v>C</v>
          </cell>
          <cell r="U370" t="str">
            <v>transmis à CJ le 01.04</v>
          </cell>
          <cell r="V370" t="str">
            <v>NORD RHONE</v>
          </cell>
        </row>
        <row r="371">
          <cell r="A371" t="str">
            <v>Fleurie</v>
          </cell>
          <cell r="B371" t="str">
            <v>ASSAINISSEMENT</v>
          </cell>
          <cell r="C371">
            <v>37005</v>
          </cell>
          <cell r="D371" t="str">
            <v>2007 RAD</v>
          </cell>
          <cell r="E371" t="str">
            <v>Consommation évacuation des boues</v>
          </cell>
          <cell r="F371">
            <v>0.1065</v>
          </cell>
          <cell r="G371">
            <v>1.0446</v>
          </cell>
          <cell r="H371">
            <v>0.1065</v>
          </cell>
          <cell r="I371">
            <v>1.3425</v>
          </cell>
          <cell r="K371">
            <v>0.068</v>
          </cell>
          <cell r="Q371">
            <v>207</v>
          </cell>
          <cell r="R371">
            <v>-0.1065</v>
          </cell>
          <cell r="S371">
            <v>120</v>
          </cell>
          <cell r="T371" t="str">
            <v>C</v>
          </cell>
          <cell r="U371" t="str">
            <v>transmis à CJ le 01.04</v>
          </cell>
          <cell r="V371" t="str">
            <v>NORD RHONE</v>
          </cell>
        </row>
        <row r="372">
          <cell r="A372" t="str">
            <v>Fleurie</v>
          </cell>
          <cell r="B372" t="str">
            <v>ASSAINISSEMENT</v>
          </cell>
          <cell r="C372">
            <v>37005</v>
          </cell>
          <cell r="D372" t="str">
            <v>2007 RAD</v>
          </cell>
          <cell r="E372" t="str">
            <v>TVA</v>
          </cell>
          <cell r="F372">
            <v>35.46</v>
          </cell>
          <cell r="G372">
            <v>1.0926572</v>
          </cell>
          <cell r="H372">
            <v>38.74</v>
          </cell>
          <cell r="I372">
            <v>0.7622</v>
          </cell>
          <cell r="J372">
            <v>0.055</v>
          </cell>
          <cell r="Q372">
            <v>207</v>
          </cell>
          <cell r="R372">
            <v>0</v>
          </cell>
          <cell r="S372">
            <v>120</v>
          </cell>
          <cell r="T372" t="str">
            <v>C</v>
          </cell>
          <cell r="U372" t="str">
            <v>transmis à CJ le 01.04</v>
          </cell>
          <cell r="V372" t="str">
            <v>NORD RHONE</v>
          </cell>
        </row>
        <row r="373">
          <cell r="A373" t="str">
            <v>Fleurie</v>
          </cell>
          <cell r="B373" t="str">
            <v>ASSAINISSEMENT</v>
          </cell>
          <cell r="C373">
            <v>37005</v>
          </cell>
          <cell r="D373" t="str">
            <v>2007 RAD</v>
          </cell>
          <cell r="E373" t="str">
            <v>Redevance de modernisation des réseaux de collecte.</v>
          </cell>
          <cell r="F373">
            <v>0.555</v>
          </cell>
          <cell r="G373">
            <v>1.0926572</v>
          </cell>
          <cell r="H373">
            <v>0.6064</v>
          </cell>
          <cell r="I373">
            <v>0.5081</v>
          </cell>
          <cell r="K373">
            <v>0.13</v>
          </cell>
          <cell r="Q373">
            <v>207</v>
          </cell>
          <cell r="R373">
            <v>0</v>
          </cell>
          <cell r="S373">
            <v>120</v>
          </cell>
          <cell r="T373" t="str">
            <v>C</v>
          </cell>
          <cell r="U373" t="str">
            <v>transmis à CJ le 01.04</v>
          </cell>
          <cell r="V373" t="str">
            <v>NORD RHONE</v>
          </cell>
        </row>
        <row r="374">
          <cell r="A374" t="str">
            <v>Fleurie</v>
          </cell>
          <cell r="B374" t="str">
            <v>ASSAINISSEMENT</v>
          </cell>
          <cell r="C374">
            <v>37005</v>
          </cell>
          <cell r="D374">
            <v>2008</v>
          </cell>
          <cell r="E374" t="str">
            <v>Prime fixe annuelle </v>
          </cell>
          <cell r="F374">
            <v>30</v>
          </cell>
          <cell r="G374">
            <v>1.0446</v>
          </cell>
          <cell r="H374">
            <v>31.34</v>
          </cell>
          <cell r="I374">
            <v>67.4</v>
          </cell>
          <cell r="J374">
            <v>0.055</v>
          </cell>
          <cell r="L374" t="str">
            <v>nouveau contrat au 01/11/2007.</v>
          </cell>
          <cell r="Q374">
            <v>109</v>
          </cell>
          <cell r="R374">
            <v>-0.0019999999999988916</v>
          </cell>
          <cell r="S374">
            <v>1</v>
          </cell>
          <cell r="T374" t="str">
            <v>A</v>
          </cell>
          <cell r="U374" t="str">
            <v>transmis à CJ le 01.04</v>
          </cell>
          <cell r="V374" t="str">
            <v>NORD RHONE</v>
          </cell>
        </row>
        <row r="375">
          <cell r="A375" t="str">
            <v>Fleurie</v>
          </cell>
          <cell r="B375" t="str">
            <v>ASSAINISSEMENT</v>
          </cell>
          <cell r="C375">
            <v>37005</v>
          </cell>
          <cell r="D375">
            <v>2008</v>
          </cell>
          <cell r="E375" t="str">
            <v>Consommation</v>
          </cell>
          <cell r="F375">
            <v>0.71</v>
          </cell>
          <cell r="G375">
            <v>1.0446</v>
          </cell>
          <cell r="H375">
            <v>0.7417</v>
          </cell>
          <cell r="I375">
            <v>1.3425</v>
          </cell>
          <cell r="K375">
            <v>0.032</v>
          </cell>
          <cell r="Q375">
            <v>109</v>
          </cell>
          <cell r="R375">
            <v>-3.4000000000089514E-05</v>
          </cell>
          <cell r="S375">
            <v>120</v>
          </cell>
          <cell r="T375" t="str">
            <v>C</v>
          </cell>
          <cell r="U375" t="str">
            <v>transmis à CJ le 01.04</v>
          </cell>
          <cell r="V375" t="str">
            <v>NORD RHONE</v>
          </cell>
        </row>
        <row r="376">
          <cell r="A376" t="str">
            <v>Fleurie</v>
          </cell>
          <cell r="B376" t="str">
            <v>ASSAINISSEMENT</v>
          </cell>
          <cell r="C376">
            <v>37005</v>
          </cell>
          <cell r="D376">
            <v>2008</v>
          </cell>
          <cell r="E376" t="str">
            <v>TVA</v>
          </cell>
          <cell r="F376">
            <v>35.46</v>
          </cell>
          <cell r="G376">
            <v>1.0926572</v>
          </cell>
          <cell r="H376">
            <v>38.74</v>
          </cell>
          <cell r="I376">
            <v>40</v>
          </cell>
          <cell r="J376">
            <v>0.055</v>
          </cell>
          <cell r="Q376">
            <v>109</v>
          </cell>
          <cell r="R376">
            <v>0</v>
          </cell>
          <cell r="S376">
            <v>1</v>
          </cell>
          <cell r="T376" t="str">
            <v>A</v>
          </cell>
          <cell r="U376" t="str">
            <v>transmis à CJ le 01.04</v>
          </cell>
          <cell r="V376" t="str">
            <v>NORD RHONE</v>
          </cell>
        </row>
        <row r="377">
          <cell r="A377" t="str">
            <v>Fleurie</v>
          </cell>
          <cell r="B377" t="str">
            <v>ASSAINISSEMENT</v>
          </cell>
          <cell r="C377">
            <v>37005</v>
          </cell>
          <cell r="D377">
            <v>2008</v>
          </cell>
          <cell r="E377" t="str">
            <v>Redevance de modernisation des réseaux de collecte.</v>
          </cell>
          <cell r="F377">
            <v>0.555</v>
          </cell>
          <cell r="G377">
            <v>1.0926572</v>
          </cell>
          <cell r="H377">
            <v>0.6064</v>
          </cell>
          <cell r="I377">
            <v>0.65</v>
          </cell>
          <cell r="K377">
            <v>0.13</v>
          </cell>
          <cell r="Q377">
            <v>109</v>
          </cell>
          <cell r="R377">
            <v>0</v>
          </cell>
          <cell r="S377">
            <v>120</v>
          </cell>
          <cell r="T377" t="str">
            <v>C</v>
          </cell>
          <cell r="U377" t="str">
            <v>transmis à CJ le 01.04</v>
          </cell>
          <cell r="V377" t="str">
            <v>NORD RHONE</v>
          </cell>
        </row>
        <row r="378">
          <cell r="A378" t="str">
            <v>Fleurie</v>
          </cell>
          <cell r="B378" t="str">
            <v>ASSAINISSEMENT</v>
          </cell>
          <cell r="C378">
            <v>37005</v>
          </cell>
          <cell r="D378">
            <v>2007</v>
          </cell>
          <cell r="E378" t="str">
            <v>Prime fixe annuelle </v>
          </cell>
          <cell r="F378">
            <v>30</v>
          </cell>
          <cell r="G378">
            <v>1</v>
          </cell>
          <cell r="H378">
            <v>30</v>
          </cell>
          <cell r="I378">
            <v>67.4</v>
          </cell>
          <cell r="J378">
            <v>0.055</v>
          </cell>
          <cell r="K378">
            <v>0.17</v>
          </cell>
          <cell r="L378" t="str">
            <v>nouveau contrat au 01/11/2007.</v>
          </cell>
          <cell r="Q378">
            <v>108</v>
          </cell>
          <cell r="R378">
            <v>0</v>
          </cell>
          <cell r="S378">
            <v>1</v>
          </cell>
          <cell r="T378" t="str">
            <v>A</v>
          </cell>
          <cell r="U378" t="str">
            <v>transmis à CJ le 01.04</v>
          </cell>
          <cell r="V378" t="str">
            <v>NORD RHONE</v>
          </cell>
        </row>
        <row r="379">
          <cell r="A379" t="str">
            <v>Fleurie</v>
          </cell>
          <cell r="B379" t="str">
            <v>ASSAINISSEMENT</v>
          </cell>
          <cell r="C379">
            <v>37005</v>
          </cell>
          <cell r="D379">
            <v>2007</v>
          </cell>
          <cell r="E379" t="str">
            <v>Consommation</v>
          </cell>
          <cell r="F379">
            <v>0.71</v>
          </cell>
          <cell r="G379">
            <v>1</v>
          </cell>
          <cell r="H379">
            <v>0.71</v>
          </cell>
          <cell r="I379">
            <v>1.3425</v>
          </cell>
          <cell r="K379">
            <v>0.032</v>
          </cell>
          <cell r="Q379">
            <v>108</v>
          </cell>
          <cell r="R379">
            <v>0</v>
          </cell>
          <cell r="S379">
            <v>120</v>
          </cell>
          <cell r="T379" t="str">
            <v>C</v>
          </cell>
          <cell r="U379" t="str">
            <v>transmis à CJ le 01.04</v>
          </cell>
          <cell r="V379" t="str">
            <v>NORD RHONE</v>
          </cell>
        </row>
        <row r="380">
          <cell r="A380" t="str">
            <v>Fleurie</v>
          </cell>
          <cell r="B380" t="str">
            <v>ASSAINISSEMENT</v>
          </cell>
          <cell r="C380">
            <v>37005</v>
          </cell>
          <cell r="D380">
            <v>2007</v>
          </cell>
          <cell r="E380" t="str">
            <v>TVA</v>
          </cell>
          <cell r="I380">
            <v>40</v>
          </cell>
          <cell r="J380">
            <v>0.055</v>
          </cell>
          <cell r="K380">
            <v>0.052</v>
          </cell>
          <cell r="Q380">
            <v>108</v>
          </cell>
          <cell r="R380">
            <v>0</v>
          </cell>
          <cell r="S380">
            <v>120</v>
          </cell>
          <cell r="T380" t="str">
            <v>C</v>
          </cell>
          <cell r="U380" t="str">
            <v>transmis à CJ le 01.04</v>
          </cell>
          <cell r="V380" t="str">
            <v>NORD RHONE</v>
          </cell>
        </row>
        <row r="381">
          <cell r="A381" t="str">
            <v>Fleurie</v>
          </cell>
          <cell r="B381" t="str">
            <v>ASSAINISSEMENT</v>
          </cell>
          <cell r="C381">
            <v>37005</v>
          </cell>
          <cell r="D381">
            <v>2007</v>
          </cell>
          <cell r="E381" t="str">
            <v>Redevance de modernisation des réseaux de collecte.</v>
          </cell>
          <cell r="I381">
            <v>0.8003</v>
          </cell>
          <cell r="K381">
            <v>0.13</v>
          </cell>
          <cell r="Q381">
            <v>108</v>
          </cell>
          <cell r="R381">
            <v>0</v>
          </cell>
          <cell r="S381">
            <v>120</v>
          </cell>
          <cell r="T381" t="str">
            <v>C</v>
          </cell>
          <cell r="U381" t="str">
            <v>transmis à CJ le 01.04</v>
          </cell>
          <cell r="V381" t="str">
            <v>NORD RHONE</v>
          </cell>
        </row>
        <row r="382">
          <cell r="A382" t="str">
            <v>Fourneaux</v>
          </cell>
          <cell r="B382" t="str">
            <v>ASSAINISSEMENT</v>
          </cell>
          <cell r="C382">
            <v>55007</v>
          </cell>
          <cell r="D382">
            <v>2008</v>
          </cell>
          <cell r="E382" t="str">
            <v>Prime fixe annuelle </v>
          </cell>
          <cell r="F382">
            <v>35.46</v>
          </cell>
          <cell r="G382">
            <v>1.1320987</v>
          </cell>
          <cell r="H382">
            <v>40.14</v>
          </cell>
          <cell r="I382">
            <v>30.5</v>
          </cell>
          <cell r="K382">
            <v>0.17</v>
          </cell>
          <cell r="Q382">
            <v>109</v>
          </cell>
          <cell r="R382">
            <v>0.004219902000002662</v>
          </cell>
          <cell r="S382">
            <v>1</v>
          </cell>
          <cell r="T382" t="str">
            <v>A</v>
          </cell>
          <cell r="U382" t="str">
            <v>transmis à CJ le 02/04/2008</v>
          </cell>
          <cell r="V382" t="str">
            <v>NORD RHONE</v>
          </cell>
        </row>
        <row r="383">
          <cell r="A383" t="str">
            <v>Fourneaux</v>
          </cell>
          <cell r="B383" t="str">
            <v>ASSAINISSEMENT</v>
          </cell>
          <cell r="C383">
            <v>55007</v>
          </cell>
          <cell r="D383">
            <v>2008</v>
          </cell>
          <cell r="E383" t="str">
            <v>Consommation </v>
          </cell>
          <cell r="F383">
            <v>0.555</v>
          </cell>
          <cell r="G383">
            <v>1.1320987</v>
          </cell>
          <cell r="H383">
            <v>0.6283</v>
          </cell>
          <cell r="I383">
            <v>0.91</v>
          </cell>
          <cell r="J383" t="str">
            <v> </v>
          </cell>
          <cell r="K383" t="str">
            <v> </v>
          </cell>
          <cell r="Q383">
            <v>109</v>
          </cell>
          <cell r="R383">
            <v>1.4778500000089956E-05</v>
          </cell>
          <cell r="S383">
            <v>120</v>
          </cell>
          <cell r="T383" t="str">
            <v>C</v>
          </cell>
          <cell r="U383" t="str">
            <v>transmis à CJ le 02/04/2008</v>
          </cell>
          <cell r="V383" t="str">
            <v>NORD RHONE</v>
          </cell>
        </row>
        <row r="384">
          <cell r="A384" t="str">
            <v>Fourneaux</v>
          </cell>
          <cell r="B384" t="str">
            <v>ASSAINISSEMENT</v>
          </cell>
          <cell r="C384">
            <v>55007</v>
          </cell>
          <cell r="D384">
            <v>2008</v>
          </cell>
          <cell r="E384" t="str">
            <v>TVA</v>
          </cell>
          <cell r="I384">
            <v>0.5081</v>
          </cell>
          <cell r="J384">
            <v>0.055</v>
          </cell>
          <cell r="K384">
            <v>0.052</v>
          </cell>
          <cell r="Q384">
            <v>109</v>
          </cell>
          <cell r="R384">
            <v>0</v>
          </cell>
          <cell r="S384">
            <v>120</v>
          </cell>
          <cell r="T384" t="str">
            <v>C</v>
          </cell>
          <cell r="U384" t="str">
            <v>transmis à CJ le 02/04/2008</v>
          </cell>
          <cell r="V384" t="str">
            <v>NORD RHONE</v>
          </cell>
        </row>
        <row r="385">
          <cell r="A385" t="str">
            <v>Fourneaux</v>
          </cell>
          <cell r="B385" t="str">
            <v>ASSAINISSEMENT</v>
          </cell>
          <cell r="C385">
            <v>55007</v>
          </cell>
          <cell r="D385">
            <v>2008</v>
          </cell>
          <cell r="E385" t="str">
            <v>Redevance de modernisation des réseaux de collecte.</v>
          </cell>
          <cell r="F385">
            <v>0.055</v>
          </cell>
          <cell r="I385">
            <v>0.3812</v>
          </cell>
          <cell r="J385">
            <v>0.055</v>
          </cell>
          <cell r="K385">
            <v>0.068</v>
          </cell>
          <cell r="Q385">
            <v>109</v>
          </cell>
          <cell r="R385">
            <v>0</v>
          </cell>
          <cell r="S385">
            <v>120</v>
          </cell>
          <cell r="U385" t="str">
            <v>transmis à CJ le 02/04/2008</v>
          </cell>
          <cell r="V385" t="str">
            <v>NORD RHONE</v>
          </cell>
        </row>
        <row r="386">
          <cell r="A386" t="str">
            <v>Fourneaux</v>
          </cell>
          <cell r="B386" t="str">
            <v>ASSAINISSEMENT</v>
          </cell>
          <cell r="C386">
            <v>55007</v>
          </cell>
          <cell r="D386">
            <v>2007</v>
          </cell>
          <cell r="E386" t="str">
            <v>Prime fixe annuelle </v>
          </cell>
          <cell r="F386">
            <v>35.46</v>
          </cell>
          <cell r="G386">
            <v>1.0926572</v>
          </cell>
          <cell r="H386">
            <v>38.74</v>
          </cell>
          <cell r="I386">
            <v>30.5</v>
          </cell>
          <cell r="J386" t="str">
            <v> </v>
          </cell>
          <cell r="K386" t="str">
            <v> </v>
          </cell>
          <cell r="O386">
            <v>0.0175</v>
          </cell>
          <cell r="Q386">
            <v>108</v>
          </cell>
          <cell r="R386">
            <v>0.0056243120000019076</v>
          </cell>
          <cell r="S386">
            <v>1</v>
          </cell>
          <cell r="T386" t="str">
            <v>A</v>
          </cell>
          <cell r="U386" t="str">
            <v>transmis à CJ le 02/04/2008</v>
          </cell>
          <cell r="V386" t="str">
            <v>NORD RHONE</v>
          </cell>
        </row>
        <row r="387">
          <cell r="A387" t="str">
            <v>Fourneaux</v>
          </cell>
          <cell r="B387" t="str">
            <v>ASSAINISSEMENT</v>
          </cell>
          <cell r="C387">
            <v>55007</v>
          </cell>
          <cell r="D387">
            <v>2007</v>
          </cell>
          <cell r="E387" t="str">
            <v>Consommation </v>
          </cell>
          <cell r="F387">
            <v>0.555</v>
          </cell>
          <cell r="G387">
            <v>1.0926572</v>
          </cell>
          <cell r="H387">
            <v>0.6064</v>
          </cell>
          <cell r="I387">
            <v>0.91</v>
          </cell>
          <cell r="J387" t="str">
            <v> </v>
          </cell>
          <cell r="K387">
            <v>0.13</v>
          </cell>
          <cell r="Q387">
            <v>108</v>
          </cell>
          <cell r="R387">
            <v>2.474600000001992E-05</v>
          </cell>
          <cell r="S387">
            <v>120</v>
          </cell>
          <cell r="T387" t="str">
            <v>C</v>
          </cell>
          <cell r="U387" t="str">
            <v>transmis à CJ le 02/04/2008</v>
          </cell>
          <cell r="V387" t="str">
            <v>NORD RHONE</v>
          </cell>
        </row>
        <row r="388">
          <cell r="A388" t="str">
            <v>Fourneaux</v>
          </cell>
          <cell r="B388" t="str">
            <v>ASSAINISSEMENT</v>
          </cell>
          <cell r="C388">
            <v>55007</v>
          </cell>
          <cell r="D388">
            <v>2007</v>
          </cell>
          <cell r="E388" t="str">
            <v>TVA</v>
          </cell>
          <cell r="I388">
            <v>0.5335</v>
          </cell>
          <cell r="J388">
            <v>0.055</v>
          </cell>
          <cell r="K388" t="str">
            <v> </v>
          </cell>
          <cell r="Q388">
            <v>108</v>
          </cell>
          <cell r="R388">
            <v>0</v>
          </cell>
          <cell r="S388">
            <v>120</v>
          </cell>
          <cell r="T388" t="str">
            <v>C</v>
          </cell>
          <cell r="U388" t="str">
            <v>transmis à CJ le 02/04/2008</v>
          </cell>
          <cell r="V388" t="str">
            <v>NORD RHONE</v>
          </cell>
        </row>
        <row r="389">
          <cell r="A389" t="str">
            <v>Fourneaux</v>
          </cell>
          <cell r="B389" t="str">
            <v>ASSAINISSEMENT</v>
          </cell>
          <cell r="C389">
            <v>55007</v>
          </cell>
          <cell r="D389">
            <v>2007</v>
          </cell>
          <cell r="E389" t="str">
            <v>Redevance de modernisation des réseaux de collecte.</v>
          </cell>
          <cell r="F389">
            <v>0.055</v>
          </cell>
          <cell r="I389">
            <v>0.4003</v>
          </cell>
          <cell r="J389">
            <v>0.055</v>
          </cell>
          <cell r="K389">
            <v>0.032</v>
          </cell>
          <cell r="Q389">
            <v>108</v>
          </cell>
          <cell r="R389">
            <v>0</v>
          </cell>
          <cell r="S389">
            <v>120</v>
          </cell>
          <cell r="U389" t="str">
            <v>transmis à CJ le 02/04/2008</v>
          </cell>
          <cell r="V389" t="str">
            <v>NORD RHONE</v>
          </cell>
        </row>
        <row r="390">
          <cell r="A390" t="str">
            <v>Val de Saone Chalaronne</v>
          </cell>
          <cell r="B390" t="str">
            <v>PS</v>
          </cell>
          <cell r="C390" t="str">
            <v>380M</v>
          </cell>
          <cell r="D390">
            <v>2008</v>
          </cell>
          <cell r="E390" t="str">
            <v>Part Fixe</v>
          </cell>
          <cell r="F390">
            <v>0.0175</v>
          </cell>
          <cell r="I390">
            <v>40</v>
          </cell>
          <cell r="J390" t="str">
            <v> </v>
          </cell>
          <cell r="K390">
            <v>0.052</v>
          </cell>
          <cell r="O390">
            <v>0.0175</v>
          </cell>
          <cell r="Q390">
            <v>208</v>
          </cell>
          <cell r="S390">
            <v>1</v>
          </cell>
          <cell r="T390" t="str">
            <v>A</v>
          </cell>
          <cell r="V390" t="str">
            <v>SUD RHONE</v>
          </cell>
        </row>
        <row r="391">
          <cell r="A391" t="str">
            <v>Val de Saone Chalaronne</v>
          </cell>
          <cell r="B391" t="str">
            <v>PS</v>
          </cell>
          <cell r="C391" t="str">
            <v>380M</v>
          </cell>
          <cell r="D391">
            <v>2008</v>
          </cell>
          <cell r="E391" t="str">
            <v>Consommation au mètre cube de 0 à 500M3</v>
          </cell>
          <cell r="F391">
            <v>0.13</v>
          </cell>
          <cell r="I391">
            <v>0.8003</v>
          </cell>
          <cell r="J391" t="str">
            <v> </v>
          </cell>
          <cell r="K391">
            <v>0.13</v>
          </cell>
          <cell r="Q391">
            <v>208</v>
          </cell>
          <cell r="S391">
            <v>120</v>
          </cell>
          <cell r="T391" t="str">
            <v>C</v>
          </cell>
          <cell r="U391" t="str">
            <v>oubli</v>
          </cell>
          <cell r="V391" t="str">
            <v>SUD RHONE</v>
          </cell>
        </row>
        <row r="392">
          <cell r="A392" t="str">
            <v>Val de Saone Chalaronne</v>
          </cell>
          <cell r="B392" t="str">
            <v>PS</v>
          </cell>
          <cell r="C392" t="str">
            <v>380M</v>
          </cell>
          <cell r="D392">
            <v>2008</v>
          </cell>
          <cell r="E392" t="str">
            <v>Consommation au mètre cube de 501 à 1 000M3</v>
          </cell>
          <cell r="F392">
            <v>13.34</v>
          </cell>
          <cell r="H392">
            <v>18.5</v>
          </cell>
          <cell r="I392">
            <v>0.5335</v>
          </cell>
          <cell r="J392" t="str">
            <v> </v>
          </cell>
          <cell r="K392">
            <v>0.16</v>
          </cell>
          <cell r="M392" t="str">
            <v> </v>
          </cell>
          <cell r="N392" t="str">
            <v> </v>
          </cell>
          <cell r="Q392">
            <v>208</v>
          </cell>
          <cell r="S392">
            <v>1</v>
          </cell>
          <cell r="T392" t="str">
            <v>A</v>
          </cell>
          <cell r="U392" t="str">
            <v>oubli</v>
          </cell>
          <cell r="V392" t="str">
            <v>SUD RHONE</v>
          </cell>
        </row>
        <row r="393">
          <cell r="A393" t="str">
            <v>Val de Saone Chalaronne</v>
          </cell>
          <cell r="B393" t="str">
            <v>PS</v>
          </cell>
          <cell r="C393" t="str">
            <v>380M</v>
          </cell>
          <cell r="D393">
            <v>2008</v>
          </cell>
          <cell r="E393" t="str">
            <v>Consommation au mètre cube au-delà de 1 000M3</v>
          </cell>
          <cell r="F393">
            <v>6.0614</v>
          </cell>
          <cell r="H393">
            <v>8.4048</v>
          </cell>
          <cell r="I393">
            <v>0.4003</v>
          </cell>
          <cell r="J393" t="str">
            <v> </v>
          </cell>
          <cell r="K393">
            <v>0.17</v>
          </cell>
          <cell r="M393" t="str">
            <v> </v>
          </cell>
          <cell r="N393" t="str">
            <v> </v>
          </cell>
          <cell r="Q393">
            <v>208</v>
          </cell>
          <cell r="S393">
            <v>120</v>
          </cell>
          <cell r="T393" t="str">
            <v>C</v>
          </cell>
          <cell r="V393" t="str">
            <v>SUD RHONE</v>
          </cell>
        </row>
        <row r="394">
          <cell r="A394" t="str">
            <v>Val de Saone Chalaronne</v>
          </cell>
          <cell r="B394" t="str">
            <v>PS</v>
          </cell>
          <cell r="C394" t="str">
            <v>380M</v>
          </cell>
          <cell r="D394">
            <v>2008</v>
          </cell>
          <cell r="E394" t="str">
            <v>Redevance de modernisation des réseaux de collecte.</v>
          </cell>
          <cell r="F394">
            <v>4.8478</v>
          </cell>
          <cell r="H394">
            <v>6.722</v>
          </cell>
          <cell r="I394">
            <v>0.5081</v>
          </cell>
          <cell r="J394" t="str">
            <v> </v>
          </cell>
          <cell r="K394">
            <v>0.052</v>
          </cell>
          <cell r="M394" t="str">
            <v> </v>
          </cell>
          <cell r="N394" t="str">
            <v> </v>
          </cell>
          <cell r="O394">
            <v>0.0175</v>
          </cell>
          <cell r="Q394">
            <v>208</v>
          </cell>
          <cell r="S394">
            <v>120</v>
          </cell>
          <cell r="T394" t="str">
            <v>A</v>
          </cell>
          <cell r="V394" t="str">
            <v>SUD RHONE</v>
          </cell>
        </row>
        <row r="395">
          <cell r="A395" t="str">
            <v>Val de Saone Chalaronne</v>
          </cell>
          <cell r="B395" t="str">
            <v>PS</v>
          </cell>
          <cell r="C395" t="str">
            <v>380M</v>
          </cell>
          <cell r="D395">
            <v>2008</v>
          </cell>
          <cell r="E395" t="str">
            <v>TVA</v>
          </cell>
          <cell r="F395">
            <v>3.6374</v>
          </cell>
          <cell r="H395">
            <v>5.0436</v>
          </cell>
          <cell r="I395">
            <v>0.3812</v>
          </cell>
          <cell r="J395" t="str">
            <v> </v>
          </cell>
          <cell r="K395" t="str">
            <v> </v>
          </cell>
          <cell r="M395" t="str">
            <v> </v>
          </cell>
          <cell r="N395" t="str">
            <v> </v>
          </cell>
          <cell r="Q395">
            <v>208</v>
          </cell>
          <cell r="S395">
            <v>120</v>
          </cell>
          <cell r="T395" t="str">
            <v>C</v>
          </cell>
          <cell r="U395" t="str">
            <v>oubli</v>
          </cell>
          <cell r="V395" t="str">
            <v>SUD RHONE</v>
          </cell>
        </row>
        <row r="396">
          <cell r="A396" t="str">
            <v>Val de Saone Chalaronne</v>
          </cell>
          <cell r="B396" t="str">
            <v>PS</v>
          </cell>
          <cell r="C396" t="str">
            <v>380M</v>
          </cell>
          <cell r="D396">
            <v>2007</v>
          </cell>
          <cell r="E396" t="str">
            <v>Part Fixe</v>
          </cell>
          <cell r="F396">
            <v>0.055</v>
          </cell>
          <cell r="H396">
            <v>0.3234</v>
          </cell>
          <cell r="I396">
            <v>40</v>
          </cell>
          <cell r="J396">
            <v>0.055</v>
          </cell>
          <cell r="K396">
            <v>0.026</v>
          </cell>
          <cell r="M396" t="str">
            <v> </v>
          </cell>
          <cell r="N396" t="str">
            <v> </v>
          </cell>
          <cell r="Q396">
            <v>207</v>
          </cell>
          <cell r="S396">
            <v>1</v>
          </cell>
          <cell r="T396" t="str">
            <v>A</v>
          </cell>
          <cell r="V396" t="str">
            <v>SUD RHONE</v>
          </cell>
        </row>
        <row r="397">
          <cell r="A397" t="str">
            <v>Val de Saone Chalaronne</v>
          </cell>
          <cell r="B397" t="str">
            <v>PS</v>
          </cell>
          <cell r="C397" t="str">
            <v>380M</v>
          </cell>
          <cell r="D397">
            <v>2007</v>
          </cell>
          <cell r="E397" t="str">
            <v>Consommation au mètre cube de 0 à 500M3</v>
          </cell>
          <cell r="F397">
            <v>0.0175</v>
          </cell>
          <cell r="H397">
            <v>0.5876</v>
          </cell>
          <cell r="I397">
            <v>0.7622</v>
          </cell>
          <cell r="J397" t="str">
            <v> </v>
          </cell>
          <cell r="K397" t="str">
            <v> </v>
          </cell>
          <cell r="M397" t="str">
            <v> </v>
          </cell>
          <cell r="N397" t="str">
            <v> </v>
          </cell>
          <cell r="O397">
            <v>0.0175</v>
          </cell>
          <cell r="Q397">
            <v>207</v>
          </cell>
          <cell r="S397">
            <v>120</v>
          </cell>
          <cell r="T397" t="str">
            <v>C</v>
          </cell>
          <cell r="V397" t="str">
            <v>SUD RHONE</v>
          </cell>
        </row>
        <row r="398">
          <cell r="A398" t="str">
            <v>Val de Saone Chalaronne</v>
          </cell>
          <cell r="B398" t="str">
            <v>PS</v>
          </cell>
          <cell r="C398" t="str">
            <v>380M</v>
          </cell>
          <cell r="D398">
            <v>2007</v>
          </cell>
          <cell r="E398" t="str">
            <v>Consommation au mètre cube de 501 à 1 000M3</v>
          </cell>
          <cell r="F398">
            <v>0.13</v>
          </cell>
          <cell r="H398">
            <v>0.5305</v>
          </cell>
          <cell r="I398">
            <v>0.5081</v>
          </cell>
          <cell r="J398" t="str">
            <v> </v>
          </cell>
          <cell r="K398">
            <v>0.13</v>
          </cell>
          <cell r="M398" t="str">
            <v> </v>
          </cell>
          <cell r="N398" t="str">
            <v> </v>
          </cell>
          <cell r="Q398">
            <v>207</v>
          </cell>
          <cell r="S398">
            <v>120</v>
          </cell>
          <cell r="T398" t="str">
            <v>C</v>
          </cell>
          <cell r="U398" t="str">
            <v>oubli</v>
          </cell>
          <cell r="V398" t="str">
            <v>SUD RHONE</v>
          </cell>
        </row>
        <row r="399">
          <cell r="A399" t="str">
            <v>Val de Saone Chalaronne</v>
          </cell>
          <cell r="B399" t="str">
            <v>PS</v>
          </cell>
          <cell r="C399" t="str">
            <v>380M</v>
          </cell>
          <cell r="D399">
            <v>2007</v>
          </cell>
          <cell r="E399" t="str">
            <v>Consommation au mètre cube au-delà de 1 000M3</v>
          </cell>
          <cell r="F399">
            <v>0.3384</v>
          </cell>
          <cell r="H399">
            <v>0.4692</v>
          </cell>
          <cell r="I399">
            <v>0.3812</v>
          </cell>
          <cell r="J399" t="str">
            <v> </v>
          </cell>
          <cell r="K399">
            <v>0.17</v>
          </cell>
          <cell r="M399" t="str">
            <v> </v>
          </cell>
          <cell r="N399" t="str">
            <v> </v>
          </cell>
          <cell r="Q399">
            <v>207</v>
          </cell>
          <cell r="S399">
            <v>120</v>
          </cell>
          <cell r="T399" t="str">
            <v>C</v>
          </cell>
          <cell r="V399" t="str">
            <v>SUD RHONE</v>
          </cell>
        </row>
        <row r="400">
          <cell r="A400" t="str">
            <v>Val de Saone Chalaronne</v>
          </cell>
          <cell r="B400" t="str">
            <v>PS</v>
          </cell>
          <cell r="C400" t="str">
            <v>380M</v>
          </cell>
          <cell r="D400">
            <v>2007</v>
          </cell>
          <cell r="E400" t="str">
            <v>Redevance de modernisation des réseaux de collecte.</v>
          </cell>
          <cell r="F400">
            <v>0.055</v>
          </cell>
          <cell r="H400">
            <v>0.3234</v>
          </cell>
          <cell r="I400">
            <v>0.392</v>
          </cell>
          <cell r="J400">
            <v>0.055</v>
          </cell>
          <cell r="K400">
            <v>0.026</v>
          </cell>
          <cell r="M400" t="str">
            <v> </v>
          </cell>
          <cell r="N400" t="str">
            <v> </v>
          </cell>
          <cell r="Q400">
            <v>207</v>
          </cell>
          <cell r="S400">
            <v>120</v>
          </cell>
          <cell r="T400" t="str">
            <v>C</v>
          </cell>
          <cell r="V400" t="str">
            <v>SUD RHONE</v>
          </cell>
        </row>
        <row r="401">
          <cell r="A401" t="str">
            <v>Val de Saone Chalaronne</v>
          </cell>
          <cell r="B401" t="str">
            <v>PS</v>
          </cell>
          <cell r="C401" t="str">
            <v>380M</v>
          </cell>
          <cell r="D401">
            <v>2007</v>
          </cell>
          <cell r="E401" t="str">
            <v>TVA</v>
          </cell>
          <cell r="F401">
            <v>0.0175</v>
          </cell>
          <cell r="H401">
            <v>0.5876</v>
          </cell>
          <cell r="I401">
            <v>0.62</v>
          </cell>
          <cell r="J401" t="str">
            <v> </v>
          </cell>
          <cell r="K401" t="str">
            <v> </v>
          </cell>
          <cell r="M401" t="str">
            <v> </v>
          </cell>
          <cell r="N401">
            <v>0.0539</v>
          </cell>
          <cell r="O401">
            <v>0.0175</v>
          </cell>
          <cell r="Q401">
            <v>207</v>
          </cell>
          <cell r="S401">
            <v>120</v>
          </cell>
          <cell r="T401" t="str">
            <v>C</v>
          </cell>
          <cell r="U401" t="str">
            <v>oubli</v>
          </cell>
          <cell r="V401" t="str">
            <v>SUD RHONE</v>
          </cell>
        </row>
        <row r="402">
          <cell r="A402" t="str">
            <v>MONTAGNY</v>
          </cell>
          <cell r="B402" t="str">
            <v>PS</v>
          </cell>
          <cell r="C402" t="str">
            <v>550M</v>
          </cell>
          <cell r="D402">
            <v>2008</v>
          </cell>
          <cell r="E402" t="str">
            <v>Consommation au mètre cube</v>
          </cell>
          <cell r="F402">
            <v>0.13</v>
          </cell>
          <cell r="H402">
            <v>0.5305</v>
          </cell>
          <cell r="I402">
            <v>0.65</v>
          </cell>
          <cell r="J402" t="str">
            <v> </v>
          </cell>
          <cell r="K402">
            <v>0.16</v>
          </cell>
          <cell r="M402" t="str">
            <v> </v>
          </cell>
          <cell r="N402" t="str">
            <v> </v>
          </cell>
          <cell r="Q402">
            <v>109</v>
          </cell>
          <cell r="S402">
            <v>120</v>
          </cell>
          <cell r="T402" t="str">
            <v>C</v>
          </cell>
          <cell r="U402" t="str">
            <v>oubli</v>
          </cell>
          <cell r="V402" t="str">
            <v>SUD RHONE</v>
          </cell>
        </row>
        <row r="403">
          <cell r="A403" t="str">
            <v>MONTAGNY</v>
          </cell>
          <cell r="B403" t="str">
            <v>PS</v>
          </cell>
          <cell r="C403" t="str">
            <v>550M</v>
          </cell>
          <cell r="D403">
            <v>2008</v>
          </cell>
          <cell r="E403" t="str">
            <v>Redevance de modernisation des réseaux de collecte.</v>
          </cell>
          <cell r="F403">
            <v>13.34</v>
          </cell>
          <cell r="H403">
            <v>18.5</v>
          </cell>
          <cell r="I403">
            <v>0.753</v>
          </cell>
          <cell r="J403" t="str">
            <v> </v>
          </cell>
          <cell r="K403">
            <v>0.17</v>
          </cell>
          <cell r="M403" t="str">
            <v> </v>
          </cell>
          <cell r="N403" t="str">
            <v> </v>
          </cell>
          <cell r="Q403">
            <v>109</v>
          </cell>
          <cell r="S403">
            <v>120</v>
          </cell>
          <cell r="T403" t="str">
            <v>A</v>
          </cell>
          <cell r="V403" t="str">
            <v>SUD RHONE</v>
          </cell>
        </row>
        <row r="404">
          <cell r="A404" t="str">
            <v>MONTAGNY</v>
          </cell>
          <cell r="B404" t="str">
            <v>PS</v>
          </cell>
          <cell r="C404" t="str">
            <v>550M</v>
          </cell>
          <cell r="D404">
            <v>2008</v>
          </cell>
          <cell r="E404" t="str">
            <v>TVA</v>
          </cell>
          <cell r="F404">
            <v>6.0614</v>
          </cell>
          <cell r="H404">
            <v>8.4048</v>
          </cell>
          <cell r="I404">
            <v>10.24</v>
          </cell>
          <cell r="J404" t="str">
            <v> </v>
          </cell>
          <cell r="K404" t="str">
            <v> </v>
          </cell>
          <cell r="M404" t="str">
            <v> </v>
          </cell>
          <cell r="N404" t="str">
            <v> </v>
          </cell>
          <cell r="Q404">
            <v>109</v>
          </cell>
          <cell r="S404">
            <v>1</v>
          </cell>
          <cell r="T404" t="str">
            <v>A</v>
          </cell>
          <cell r="V404" t="str">
            <v>SUD RHONE</v>
          </cell>
        </row>
        <row r="405">
          <cell r="A405" t="str">
            <v>MONTAGNY</v>
          </cell>
          <cell r="B405" t="str">
            <v>PS</v>
          </cell>
          <cell r="C405" t="str">
            <v>550M</v>
          </cell>
          <cell r="D405">
            <v>2007</v>
          </cell>
          <cell r="E405" t="str">
            <v>Consommation au mètre cube</v>
          </cell>
          <cell r="F405">
            <v>4.8478</v>
          </cell>
          <cell r="H405">
            <v>6.722</v>
          </cell>
          <cell r="I405">
            <v>0.62</v>
          </cell>
          <cell r="J405" t="str">
            <v> </v>
          </cell>
          <cell r="K405" t="str">
            <v> </v>
          </cell>
          <cell r="M405" t="str">
            <v> </v>
          </cell>
          <cell r="N405" t="str">
            <v> </v>
          </cell>
          <cell r="O405">
            <v>0.0175</v>
          </cell>
          <cell r="Q405">
            <v>108</v>
          </cell>
          <cell r="S405">
            <v>120</v>
          </cell>
          <cell r="T405" t="str">
            <v>C</v>
          </cell>
          <cell r="U405" t="str">
            <v>oubli</v>
          </cell>
          <cell r="V405" t="str">
            <v>SUD RHONE</v>
          </cell>
        </row>
        <row r="406">
          <cell r="A406" t="str">
            <v>MONTAGNY</v>
          </cell>
          <cell r="B406" t="str">
            <v>PS</v>
          </cell>
          <cell r="C406" t="str">
            <v>550M</v>
          </cell>
          <cell r="D406">
            <v>2007</v>
          </cell>
          <cell r="E406" t="str">
            <v>Redevance de modernisation des réseaux de collecte.</v>
          </cell>
          <cell r="F406">
            <v>0.055</v>
          </cell>
          <cell r="H406">
            <v>5.0436</v>
          </cell>
          <cell r="I406">
            <v>6.238</v>
          </cell>
          <cell r="J406">
            <v>0.055</v>
          </cell>
          <cell r="K406">
            <v>0.16</v>
          </cell>
          <cell r="M406" t="str">
            <v> </v>
          </cell>
          <cell r="N406" t="str">
            <v> </v>
          </cell>
          <cell r="Q406">
            <v>108</v>
          </cell>
          <cell r="S406">
            <v>120</v>
          </cell>
          <cell r="T406" t="str">
            <v>A</v>
          </cell>
          <cell r="V406" t="str">
            <v>SUD RHONE</v>
          </cell>
        </row>
        <row r="407">
          <cell r="A407" t="str">
            <v>MONTAGNY</v>
          </cell>
          <cell r="B407" t="str">
            <v>PS</v>
          </cell>
          <cell r="C407" t="str">
            <v>550M</v>
          </cell>
          <cell r="D407">
            <v>2007</v>
          </cell>
          <cell r="E407" t="str">
            <v>TVA</v>
          </cell>
          <cell r="F407">
            <v>0.0175</v>
          </cell>
          <cell r="H407">
            <v>0.3234</v>
          </cell>
          <cell r="I407">
            <v>0.392</v>
          </cell>
          <cell r="J407" t="str">
            <v> </v>
          </cell>
          <cell r="K407" t="str">
            <v> </v>
          </cell>
          <cell r="M407" t="str">
            <v> </v>
          </cell>
          <cell r="N407" t="str">
            <v> </v>
          </cell>
          <cell r="O407">
            <v>0.0175</v>
          </cell>
          <cell r="Q407">
            <v>108</v>
          </cell>
          <cell r="S407">
            <v>120</v>
          </cell>
          <cell r="T407" t="str">
            <v>C</v>
          </cell>
          <cell r="V407" t="str">
            <v>SUD RHONE</v>
          </cell>
        </row>
        <row r="408">
          <cell r="A408" t="str">
            <v>Givors</v>
          </cell>
          <cell r="B408" t="str">
            <v>ASSAINISSEMENT</v>
          </cell>
          <cell r="C408">
            <v>601</v>
          </cell>
          <cell r="D408">
            <v>2008</v>
          </cell>
          <cell r="E408" t="str">
            <v>Part Fixe</v>
          </cell>
          <cell r="F408">
            <v>0.13</v>
          </cell>
          <cell r="H408">
            <v>0.5876</v>
          </cell>
          <cell r="I408">
            <v>0.712</v>
          </cell>
          <cell r="J408" t="str">
            <v> </v>
          </cell>
          <cell r="K408" t="str">
            <v> </v>
          </cell>
          <cell r="M408" t="str">
            <v> </v>
          </cell>
          <cell r="N408" t="str">
            <v> </v>
          </cell>
          <cell r="Q408">
            <v>208</v>
          </cell>
          <cell r="S408">
            <v>1</v>
          </cell>
          <cell r="T408" t="str">
            <v>A</v>
          </cell>
          <cell r="V408" t="str">
            <v>SUD RHONE</v>
          </cell>
        </row>
        <row r="409">
          <cell r="A409" t="str">
            <v>Givors</v>
          </cell>
          <cell r="B409" t="str">
            <v>ASSAINISSEMENT</v>
          </cell>
          <cell r="C409">
            <v>601</v>
          </cell>
          <cell r="D409">
            <v>2008</v>
          </cell>
          <cell r="E409" t="str">
            <v>Consommation au mètre cube</v>
          </cell>
          <cell r="F409">
            <v>0.3826</v>
          </cell>
          <cell r="H409">
            <v>0.5305</v>
          </cell>
          <cell r="I409">
            <v>0.785</v>
          </cell>
          <cell r="J409" t="str">
            <v> </v>
          </cell>
          <cell r="K409" t="str">
            <v> </v>
          </cell>
          <cell r="M409" t="str">
            <v> </v>
          </cell>
          <cell r="N409" t="str">
            <v> </v>
          </cell>
          <cell r="Q409">
            <v>208</v>
          </cell>
          <cell r="S409">
            <v>120</v>
          </cell>
          <cell r="T409" t="str">
            <v>C</v>
          </cell>
          <cell r="V409" t="str">
            <v>SUD RHONE</v>
          </cell>
        </row>
        <row r="410">
          <cell r="A410" t="str">
            <v>Givors</v>
          </cell>
          <cell r="B410" t="str">
            <v>ASSAINISSEMENT</v>
          </cell>
          <cell r="C410">
            <v>601</v>
          </cell>
          <cell r="D410">
            <v>2008</v>
          </cell>
          <cell r="E410" t="str">
            <v>TVA</v>
          </cell>
          <cell r="F410">
            <v>0.055</v>
          </cell>
          <cell r="H410">
            <v>0.4692</v>
          </cell>
          <cell r="I410">
            <v>0.568</v>
          </cell>
          <cell r="J410">
            <v>0.055</v>
          </cell>
          <cell r="K410" t="str">
            <v> </v>
          </cell>
          <cell r="M410" t="str">
            <v> </v>
          </cell>
          <cell r="N410" t="str">
            <v> </v>
          </cell>
          <cell r="Q410">
            <v>208</v>
          </cell>
          <cell r="S410">
            <v>0</v>
          </cell>
          <cell r="T410" t="str">
            <v>C</v>
          </cell>
          <cell r="V410" t="str">
            <v>SUD RHONE</v>
          </cell>
        </row>
        <row r="411">
          <cell r="A411" t="str">
            <v>Givors</v>
          </cell>
          <cell r="B411" t="str">
            <v>ASSAINISSEMENT</v>
          </cell>
          <cell r="C411">
            <v>601</v>
          </cell>
          <cell r="D411">
            <v>2008</v>
          </cell>
          <cell r="E411" t="str">
            <v>Voies navigables de France</v>
          </cell>
          <cell r="F411">
            <v>0.0175</v>
          </cell>
          <cell r="H411">
            <v>0.3234</v>
          </cell>
          <cell r="I411">
            <v>0.392</v>
          </cell>
          <cell r="J411" t="str">
            <v> </v>
          </cell>
          <cell r="K411" t="str">
            <v> </v>
          </cell>
          <cell r="M411" t="str">
            <v> </v>
          </cell>
          <cell r="N411" t="str">
            <v> </v>
          </cell>
          <cell r="O411">
            <v>0.0175</v>
          </cell>
          <cell r="Q411">
            <v>208</v>
          </cell>
          <cell r="S411">
            <v>120</v>
          </cell>
          <cell r="T411" t="str">
            <v>C</v>
          </cell>
          <cell r="V411" t="str">
            <v>SUD RHONE</v>
          </cell>
        </row>
        <row r="412">
          <cell r="A412" t="str">
            <v>Givors</v>
          </cell>
          <cell r="B412" t="str">
            <v>ASSAINISSEMENT</v>
          </cell>
          <cell r="C412">
            <v>601</v>
          </cell>
          <cell r="D412">
            <v>2008</v>
          </cell>
          <cell r="E412" t="str">
            <v>Redevance de modernisation des réseaux de collecte.</v>
          </cell>
          <cell r="F412">
            <v>0.13</v>
          </cell>
          <cell r="H412">
            <v>0.5876</v>
          </cell>
          <cell r="I412">
            <v>0.712</v>
          </cell>
          <cell r="J412" t="str">
            <v> </v>
          </cell>
          <cell r="K412">
            <v>0.13</v>
          </cell>
          <cell r="M412" t="str">
            <v> </v>
          </cell>
          <cell r="N412">
            <v>0.0539</v>
          </cell>
          <cell r="Q412">
            <v>208</v>
          </cell>
          <cell r="S412">
            <v>120</v>
          </cell>
          <cell r="T412" t="str">
            <v>C</v>
          </cell>
          <cell r="V412" t="str">
            <v>SUD RHONE</v>
          </cell>
        </row>
        <row r="413">
          <cell r="A413" t="str">
            <v>Givors</v>
          </cell>
          <cell r="B413" t="str">
            <v>ASSAINISSEMENT</v>
          </cell>
          <cell r="C413">
            <v>601</v>
          </cell>
          <cell r="D413">
            <v>2007</v>
          </cell>
          <cell r="E413" t="str">
            <v>Consommation au mètre cube</v>
          </cell>
          <cell r="F413">
            <v>13.34</v>
          </cell>
          <cell r="H413">
            <v>18.5</v>
          </cell>
          <cell r="I413">
            <v>0.753</v>
          </cell>
          <cell r="J413" t="str">
            <v> </v>
          </cell>
          <cell r="K413" t="str">
            <v> </v>
          </cell>
          <cell r="M413" t="str">
            <v> </v>
          </cell>
          <cell r="N413" t="str">
            <v> </v>
          </cell>
          <cell r="Q413">
            <v>208</v>
          </cell>
          <cell r="S413">
            <v>120</v>
          </cell>
          <cell r="T413" t="str">
            <v>C</v>
          </cell>
          <cell r="V413" t="str">
            <v>SUD RHONE</v>
          </cell>
        </row>
        <row r="414">
          <cell r="A414" t="str">
            <v>Givors</v>
          </cell>
          <cell r="B414" t="str">
            <v>ASSAINISSEMENT</v>
          </cell>
          <cell r="C414">
            <v>601</v>
          </cell>
          <cell r="D414">
            <v>2007</v>
          </cell>
          <cell r="E414" t="str">
            <v>TVA</v>
          </cell>
          <cell r="F414">
            <v>0.055</v>
          </cell>
          <cell r="H414">
            <v>8.4048</v>
          </cell>
          <cell r="I414">
            <v>10.24</v>
          </cell>
          <cell r="J414">
            <v>0.055</v>
          </cell>
          <cell r="K414" t="str">
            <v> </v>
          </cell>
          <cell r="M414" t="str">
            <v> </v>
          </cell>
          <cell r="N414" t="str">
            <v> </v>
          </cell>
          <cell r="Q414">
            <v>208</v>
          </cell>
          <cell r="S414">
            <v>3</v>
          </cell>
          <cell r="T414" t="str">
            <v>A</v>
          </cell>
          <cell r="V414" t="str">
            <v>SUD RHONE</v>
          </cell>
        </row>
        <row r="415">
          <cell r="A415" t="str">
            <v>Givors</v>
          </cell>
          <cell r="B415" t="str">
            <v>ASSAINISSEMENT</v>
          </cell>
          <cell r="C415">
            <v>601</v>
          </cell>
          <cell r="D415">
            <v>2007</v>
          </cell>
          <cell r="E415" t="str">
            <v>Voies navigables de France</v>
          </cell>
          <cell r="F415">
            <v>0.0175</v>
          </cell>
          <cell r="H415">
            <v>6.722</v>
          </cell>
          <cell r="I415">
            <v>8.186</v>
          </cell>
          <cell r="J415" t="str">
            <v> </v>
          </cell>
          <cell r="K415" t="str">
            <v> </v>
          </cell>
          <cell r="M415" t="str">
            <v> </v>
          </cell>
          <cell r="N415" t="str">
            <v> </v>
          </cell>
          <cell r="O415">
            <v>0.0175</v>
          </cell>
          <cell r="Q415">
            <v>208</v>
          </cell>
          <cell r="S415">
            <v>120</v>
          </cell>
          <cell r="T415" t="str">
            <v>A</v>
          </cell>
          <cell r="V415" t="str">
            <v>SUD RHONE</v>
          </cell>
        </row>
        <row r="416">
          <cell r="A416" t="str">
            <v>Givors</v>
          </cell>
          <cell r="B416" t="str">
            <v>ASSAINISSEMENT</v>
          </cell>
          <cell r="C416">
            <v>601</v>
          </cell>
          <cell r="D416">
            <v>2007</v>
          </cell>
          <cell r="E416" t="str">
            <v>Redevance de modernisation des réseaux de collecte.</v>
          </cell>
          <cell r="F416">
            <v>0.13</v>
          </cell>
          <cell r="H416">
            <v>5.0436</v>
          </cell>
          <cell r="I416">
            <v>6.238</v>
          </cell>
          <cell r="J416" t="str">
            <v> </v>
          </cell>
          <cell r="K416">
            <v>0.13</v>
          </cell>
          <cell r="M416" t="str">
            <v> </v>
          </cell>
          <cell r="N416" t="str">
            <v> </v>
          </cell>
          <cell r="Q416">
            <v>208</v>
          </cell>
          <cell r="S416">
            <v>120</v>
          </cell>
          <cell r="T416" t="str">
            <v>A</v>
          </cell>
          <cell r="V416" t="str">
            <v>SUD RHONE</v>
          </cell>
        </row>
        <row r="417">
          <cell r="A417" t="str">
            <v>LOIRE (ex.Givors-Grigny-Loire)</v>
          </cell>
          <cell r="B417" t="str">
            <v>EAU</v>
          </cell>
          <cell r="C417">
            <v>600</v>
          </cell>
          <cell r="D417">
            <v>2008</v>
          </cell>
          <cell r="E417" t="str">
            <v>Prime fixe annuelle  De 0 à 15 m3/sem</v>
          </cell>
          <cell r="F417">
            <v>13.34</v>
          </cell>
          <cell r="H417">
            <v>18.5</v>
          </cell>
          <cell r="I417">
            <v>22.178</v>
          </cell>
          <cell r="J417" t="str">
            <v> </v>
          </cell>
          <cell r="K417" t="str">
            <v> </v>
          </cell>
          <cell r="M417" t="str">
            <v> </v>
          </cell>
          <cell r="N417" t="str">
            <v> </v>
          </cell>
          <cell r="Q417">
            <v>208</v>
          </cell>
          <cell r="S417">
            <v>1</v>
          </cell>
          <cell r="T417" t="str">
            <v>A</v>
          </cell>
          <cell r="V417" t="str">
            <v>SUD RHONE</v>
          </cell>
        </row>
        <row r="418">
          <cell r="A418" t="str">
            <v>LOIRE (ex.Givors-Grigny-Loire)</v>
          </cell>
          <cell r="B418" t="str">
            <v>EAU</v>
          </cell>
          <cell r="C418">
            <v>600</v>
          </cell>
          <cell r="D418">
            <v>2008</v>
          </cell>
          <cell r="E418" t="str">
            <v>Prime fixe annuelle  De 16 à 3000 m3/sem</v>
          </cell>
          <cell r="F418">
            <v>6.0614</v>
          </cell>
          <cell r="H418">
            <v>8.4048</v>
          </cell>
          <cell r="I418">
            <v>10.24</v>
          </cell>
          <cell r="J418" t="str">
            <v> </v>
          </cell>
          <cell r="K418" t="str">
            <v> </v>
          </cell>
          <cell r="M418" t="str">
            <v> </v>
          </cell>
          <cell r="N418" t="str">
            <v> </v>
          </cell>
          <cell r="O418">
            <v>0.0175</v>
          </cell>
          <cell r="Q418">
            <v>208</v>
          </cell>
          <cell r="S418">
            <v>3</v>
          </cell>
          <cell r="T418" t="str">
            <v>A</v>
          </cell>
          <cell r="V418" t="str">
            <v>SUD RHONE</v>
          </cell>
        </row>
        <row r="419">
          <cell r="A419" t="str">
            <v>LOIRE (ex.Givors-Grigny-Loire)</v>
          </cell>
          <cell r="B419" t="str">
            <v>EAU</v>
          </cell>
          <cell r="C419">
            <v>600</v>
          </cell>
          <cell r="D419">
            <v>2008</v>
          </cell>
          <cell r="E419" t="str">
            <v>Prime fixe annuelle  De 3001  à 12000 m3/sem</v>
          </cell>
          <cell r="F419">
            <v>4.8478</v>
          </cell>
          <cell r="H419">
            <v>6.722</v>
          </cell>
          <cell r="I419">
            <v>8.186</v>
          </cell>
          <cell r="J419" t="str">
            <v> </v>
          </cell>
          <cell r="K419" t="str">
            <v> </v>
          </cell>
          <cell r="M419" t="str">
            <v> </v>
          </cell>
          <cell r="N419" t="str">
            <v> </v>
          </cell>
          <cell r="Q419">
            <v>208</v>
          </cell>
          <cell r="S419">
            <v>0</v>
          </cell>
          <cell r="T419" t="str">
            <v>A</v>
          </cell>
          <cell r="V419" t="str">
            <v>SUD RHONE</v>
          </cell>
        </row>
        <row r="420">
          <cell r="A420" t="str">
            <v>LOIRE (ex.Givors-Grigny-Loire)</v>
          </cell>
          <cell r="B420" t="str">
            <v>EAU</v>
          </cell>
          <cell r="C420">
            <v>600</v>
          </cell>
          <cell r="D420">
            <v>2008</v>
          </cell>
          <cell r="E420" t="str">
            <v>Prime fixe annuelle Au-delà de 12000 m3/sem</v>
          </cell>
          <cell r="F420">
            <v>3.6374</v>
          </cell>
          <cell r="H420">
            <v>5.0436</v>
          </cell>
          <cell r="I420">
            <v>6.238</v>
          </cell>
          <cell r="J420" t="str">
            <v> </v>
          </cell>
          <cell r="K420" t="str">
            <v> </v>
          </cell>
          <cell r="M420" t="str">
            <v> </v>
          </cell>
          <cell r="N420" t="str">
            <v> </v>
          </cell>
          <cell r="Q420">
            <v>208</v>
          </cell>
          <cell r="S420">
            <v>0</v>
          </cell>
          <cell r="T420" t="str">
            <v>A</v>
          </cell>
          <cell r="V420" t="str">
            <v>SUD RHONE</v>
          </cell>
        </row>
        <row r="421">
          <cell r="A421" t="str">
            <v>LOIRE (ex.Givors-Grigny-Loire)</v>
          </cell>
          <cell r="B421" t="str">
            <v>EAU</v>
          </cell>
          <cell r="C421">
            <v>600</v>
          </cell>
          <cell r="D421">
            <v>2008</v>
          </cell>
          <cell r="E421" t="str">
            <v>Consommation De 1 à 15 m3/sem</v>
          </cell>
          <cell r="F421">
            <v>0.2332</v>
          </cell>
          <cell r="H421">
            <v>0.3234</v>
          </cell>
          <cell r="I421">
            <v>0.392</v>
          </cell>
          <cell r="J421" t="str">
            <v> </v>
          </cell>
          <cell r="K421" t="str">
            <v> </v>
          </cell>
          <cell r="M421" t="str">
            <v> </v>
          </cell>
          <cell r="N421" t="str">
            <v> </v>
          </cell>
          <cell r="Q421">
            <v>208</v>
          </cell>
          <cell r="S421">
            <v>30</v>
          </cell>
          <cell r="T421" t="str">
            <v>C</v>
          </cell>
          <cell r="V421" t="str">
            <v>SUD RHONE</v>
          </cell>
        </row>
        <row r="422">
          <cell r="A422" t="str">
            <v>LOIRE (ex.Givors-Grigny-Loire)</v>
          </cell>
          <cell r="B422" t="str">
            <v>EAU</v>
          </cell>
          <cell r="C422">
            <v>600</v>
          </cell>
          <cell r="D422">
            <v>2008</v>
          </cell>
          <cell r="E422" t="str">
            <v>Consommation De 16 à 3000 m3/sem</v>
          </cell>
          <cell r="F422">
            <v>0.4238</v>
          </cell>
          <cell r="H422">
            <v>0.5876</v>
          </cell>
          <cell r="I422">
            <v>0.712</v>
          </cell>
          <cell r="J422" t="str">
            <v> </v>
          </cell>
          <cell r="K422" t="str">
            <v> </v>
          </cell>
          <cell r="M422" t="str">
            <v> </v>
          </cell>
          <cell r="N422" t="str">
            <v> </v>
          </cell>
          <cell r="O422">
            <v>0.0175</v>
          </cell>
          <cell r="Q422">
            <v>208</v>
          </cell>
          <cell r="S422">
            <v>90</v>
          </cell>
          <cell r="T422" t="str">
            <v>C</v>
          </cell>
          <cell r="V422" t="str">
            <v>SUD RHONE</v>
          </cell>
        </row>
        <row r="423">
          <cell r="A423" t="str">
            <v>LOIRE (ex.Givors-Grigny-Loire)</v>
          </cell>
          <cell r="B423" t="str">
            <v>EAU</v>
          </cell>
          <cell r="C423">
            <v>600</v>
          </cell>
          <cell r="D423">
            <v>2008</v>
          </cell>
          <cell r="E423" t="str">
            <v>Consommation De 3001 à 12000 m3/sem</v>
          </cell>
          <cell r="F423">
            <v>0.3826</v>
          </cell>
          <cell r="H423">
            <v>0.5305</v>
          </cell>
          <cell r="I423">
            <v>0.649</v>
          </cell>
          <cell r="J423" t="str">
            <v> </v>
          </cell>
          <cell r="K423" t="str">
            <v> </v>
          </cell>
          <cell r="M423" t="str">
            <v> </v>
          </cell>
          <cell r="N423" t="str">
            <v> </v>
          </cell>
          <cell r="Q423">
            <v>208</v>
          </cell>
          <cell r="S423">
            <v>0</v>
          </cell>
          <cell r="T423" t="str">
            <v>C</v>
          </cell>
          <cell r="V423" t="str">
            <v>SUD RHONE</v>
          </cell>
        </row>
        <row r="424">
          <cell r="A424" t="str">
            <v>LOIRE (ex.Givors-Grigny-Loire)</v>
          </cell>
          <cell r="B424" t="str">
            <v>EAU</v>
          </cell>
          <cell r="C424">
            <v>600</v>
          </cell>
          <cell r="D424">
            <v>2008</v>
          </cell>
          <cell r="E424" t="str">
            <v>Consommation De 12001 à 999999 m3/sem</v>
          </cell>
          <cell r="F424">
            <v>0.3384</v>
          </cell>
          <cell r="G424">
            <v>1.0508</v>
          </cell>
          <cell r="H424">
            <v>0.4692</v>
          </cell>
          <cell r="I424">
            <v>0.568</v>
          </cell>
          <cell r="J424" t="str">
            <v> </v>
          </cell>
          <cell r="K424" t="str">
            <v> </v>
          </cell>
          <cell r="M424" t="str">
            <v> </v>
          </cell>
          <cell r="N424" t="str">
            <v> </v>
          </cell>
          <cell r="Q424">
            <v>208</v>
          </cell>
          <cell r="R424">
            <v>-0.001599999999996271</v>
          </cell>
          <cell r="S424">
            <v>0</v>
          </cell>
          <cell r="T424" t="str">
            <v>C</v>
          </cell>
          <cell r="U424" t="str">
            <v>transmis à CJ le 01.04</v>
          </cell>
          <cell r="V424" t="str">
            <v>SUD RHONE</v>
          </cell>
        </row>
        <row r="425">
          <cell r="A425" t="str">
            <v>LOIRE (ex.Givors-Grigny-Loire)</v>
          </cell>
          <cell r="B425" t="str">
            <v>EAU</v>
          </cell>
          <cell r="C425">
            <v>600</v>
          </cell>
          <cell r="D425">
            <v>2008</v>
          </cell>
          <cell r="E425" t="str">
            <v>TVA</v>
          </cell>
          <cell r="F425">
            <v>0.055</v>
          </cell>
          <cell r="G425">
            <v>1.0508</v>
          </cell>
          <cell r="H425">
            <v>17.92</v>
          </cell>
          <cell r="I425">
            <v>22.18</v>
          </cell>
          <cell r="J425">
            <v>0.055</v>
          </cell>
          <cell r="K425" t="str">
            <v> </v>
          </cell>
          <cell r="M425" t="str">
            <v> </v>
          </cell>
          <cell r="N425" t="str">
            <v> </v>
          </cell>
          <cell r="Q425">
            <v>208</v>
          </cell>
          <cell r="R425">
            <v>0.0004270799999999131</v>
          </cell>
          <cell r="S425">
            <v>1</v>
          </cell>
          <cell r="T425" t="str">
            <v>A</v>
          </cell>
          <cell r="U425" t="str">
            <v>transmis à CJ le 01.04</v>
          </cell>
          <cell r="V425" t="str">
            <v>SUD RHONE</v>
          </cell>
        </row>
        <row r="426">
          <cell r="A426" t="str">
            <v>LOIRE (ex.Givors-Grigny-Loire)</v>
          </cell>
          <cell r="B426" t="str">
            <v>EAU</v>
          </cell>
          <cell r="C426">
            <v>600</v>
          </cell>
          <cell r="D426">
            <v>2008</v>
          </cell>
          <cell r="E426" t="str">
            <v>Redevance de prélèvement</v>
          </cell>
          <cell r="F426">
            <v>0.07</v>
          </cell>
          <cell r="H426">
            <v>8.1394</v>
          </cell>
          <cell r="I426">
            <v>10.24</v>
          </cell>
          <cell r="J426" t="str">
            <v> </v>
          </cell>
          <cell r="K426" t="str">
            <v> </v>
          </cell>
          <cell r="M426" t="str">
            <v> </v>
          </cell>
          <cell r="N426">
            <v>0.0539</v>
          </cell>
          <cell r="O426">
            <v>0.0175</v>
          </cell>
          <cell r="Q426">
            <v>208</v>
          </cell>
          <cell r="R426">
            <v>0</v>
          </cell>
          <cell r="S426">
            <v>120</v>
          </cell>
          <cell r="T426" t="str">
            <v>A</v>
          </cell>
          <cell r="U426" t="str">
            <v>transmis à CJ le 01.04</v>
          </cell>
          <cell r="V426" t="str">
            <v>SUD RHONE</v>
          </cell>
        </row>
        <row r="427">
          <cell r="A427" t="str">
            <v>LOIRE (ex.Givors-Grigny-Loire)</v>
          </cell>
          <cell r="B427" t="str">
            <v>EAU</v>
          </cell>
          <cell r="C427">
            <v>600</v>
          </cell>
          <cell r="D427">
            <v>2008</v>
          </cell>
          <cell r="E427" t="str">
            <v>Pollution</v>
          </cell>
          <cell r="F427">
            <v>4.8478</v>
          </cell>
          <cell r="H427">
            <v>6.5098</v>
          </cell>
          <cell r="I427">
            <v>8.186</v>
          </cell>
          <cell r="J427" t="str">
            <v> </v>
          </cell>
          <cell r="K427" t="str">
            <v> </v>
          </cell>
          <cell r="M427" t="str">
            <v> </v>
          </cell>
          <cell r="N427" t="str">
            <v> </v>
          </cell>
          <cell r="Q427">
            <v>208</v>
          </cell>
          <cell r="R427">
            <v>0</v>
          </cell>
          <cell r="S427">
            <v>120</v>
          </cell>
          <cell r="T427" t="str">
            <v>A</v>
          </cell>
          <cell r="U427" t="str">
            <v>transmis à CJ le 01.04</v>
          </cell>
          <cell r="V427" t="str">
            <v>SUD RHONE</v>
          </cell>
        </row>
        <row r="428">
          <cell r="A428" t="str">
            <v>LOIRE (ex.Givors-Grigny-Loire)</v>
          </cell>
          <cell r="B428" t="str">
            <v>EAU</v>
          </cell>
          <cell r="C428">
            <v>600</v>
          </cell>
          <cell r="D428">
            <v>2008</v>
          </cell>
          <cell r="E428" t="str">
            <v>Pollution</v>
          </cell>
          <cell r="F428">
            <v>0.19</v>
          </cell>
          <cell r="G428">
            <v>1.0355</v>
          </cell>
          <cell r="H428">
            <v>4.8844</v>
          </cell>
          <cell r="I428">
            <v>6.238</v>
          </cell>
          <cell r="J428" t="str">
            <v> </v>
          </cell>
          <cell r="K428" t="str">
            <v> </v>
          </cell>
          <cell r="M428">
            <v>0.19</v>
          </cell>
          <cell r="N428" t="str">
            <v> </v>
          </cell>
          <cell r="Q428">
            <v>208</v>
          </cell>
          <cell r="R428">
            <v>0.0040000000000048885</v>
          </cell>
          <cell r="S428">
            <v>120</v>
          </cell>
          <cell r="T428" t="str">
            <v>A</v>
          </cell>
          <cell r="U428" t="str">
            <v>transmis à CJ le 01.04</v>
          </cell>
          <cell r="V428" t="str">
            <v>SUD RHONE</v>
          </cell>
        </row>
        <row r="429">
          <cell r="A429" t="str">
            <v>LOIRE (ex.Givors-Grigny-Loire)</v>
          </cell>
          <cell r="B429" t="str">
            <v>EAU</v>
          </cell>
          <cell r="C429">
            <v>600</v>
          </cell>
          <cell r="D429">
            <v>2007</v>
          </cell>
          <cell r="E429" t="str">
            <v>Prime fixe annuelle  De 0 à 15 m3/sem</v>
          </cell>
          <cell r="F429">
            <v>13.34</v>
          </cell>
          <cell r="G429">
            <v>1.0355</v>
          </cell>
          <cell r="H429">
            <v>17.92</v>
          </cell>
          <cell r="I429">
            <v>22.18</v>
          </cell>
          <cell r="J429" t="str">
            <v> </v>
          </cell>
          <cell r="K429" t="str">
            <v> </v>
          </cell>
          <cell r="M429" t="str">
            <v> </v>
          </cell>
          <cell r="N429" t="str">
            <v> </v>
          </cell>
          <cell r="O429">
            <v>0.0175</v>
          </cell>
          <cell r="Q429">
            <v>207</v>
          </cell>
          <cell r="R429">
            <v>0.00048605000000001564</v>
          </cell>
          <cell r="S429">
            <v>1</v>
          </cell>
          <cell r="T429" t="str">
            <v>A</v>
          </cell>
          <cell r="U429" t="str">
            <v>transmis à CJ le 01.04</v>
          </cell>
          <cell r="V429" t="str">
            <v>SUD RHONE</v>
          </cell>
        </row>
        <row r="430">
          <cell r="A430" t="str">
            <v>LOIRE (ex.Givors-Grigny-Loire)</v>
          </cell>
          <cell r="B430" t="str">
            <v>EAU</v>
          </cell>
          <cell r="C430">
            <v>600</v>
          </cell>
          <cell r="D430">
            <v>2007</v>
          </cell>
          <cell r="E430" t="str">
            <v>Prime fixe annuelle  De 16 à 3000 m3/sem</v>
          </cell>
          <cell r="F430">
            <v>6.0614</v>
          </cell>
          <cell r="H430">
            <v>8.1394</v>
          </cell>
          <cell r="I430">
            <v>10.24</v>
          </cell>
          <cell r="J430" t="str">
            <v> </v>
          </cell>
          <cell r="K430" t="str">
            <v> </v>
          </cell>
          <cell r="M430" t="str">
            <v> </v>
          </cell>
          <cell r="N430" t="str">
            <v> </v>
          </cell>
          <cell r="Q430">
            <v>207</v>
          </cell>
          <cell r="R430">
            <v>0</v>
          </cell>
          <cell r="S430">
            <v>3</v>
          </cell>
          <cell r="T430" t="str">
            <v>A</v>
          </cell>
          <cell r="U430" t="str">
            <v>transmis à CJ le 01.04</v>
          </cell>
          <cell r="V430" t="str">
            <v>SUD RHONE</v>
          </cell>
        </row>
        <row r="431">
          <cell r="A431" t="str">
            <v>LOIRE (ex.Givors-Grigny-Loire)</v>
          </cell>
          <cell r="B431" t="str">
            <v>EAU</v>
          </cell>
          <cell r="C431">
            <v>600</v>
          </cell>
          <cell r="D431">
            <v>2007</v>
          </cell>
          <cell r="E431" t="str">
            <v>Prime fixe annuelle  De 3001  à 12000 m3/sem</v>
          </cell>
          <cell r="F431">
            <v>4.8478</v>
          </cell>
          <cell r="H431">
            <v>6.5098</v>
          </cell>
          <cell r="I431">
            <v>8.186</v>
          </cell>
          <cell r="J431" t="str">
            <v> </v>
          </cell>
          <cell r="K431" t="str">
            <v> </v>
          </cell>
          <cell r="M431" t="str">
            <v> </v>
          </cell>
          <cell r="N431" t="str">
            <v> </v>
          </cell>
          <cell r="Q431">
            <v>207</v>
          </cell>
          <cell r="R431">
            <v>0</v>
          </cell>
          <cell r="S431">
            <v>0</v>
          </cell>
          <cell r="T431" t="str">
            <v>A</v>
          </cell>
          <cell r="U431" t="str">
            <v>transmis à CJ le 01.04</v>
          </cell>
          <cell r="V431" t="str">
            <v>SUD RHONE</v>
          </cell>
        </row>
        <row r="432">
          <cell r="A432" t="str">
            <v>LOIRE (ex.Givors-Grigny-Loire)</v>
          </cell>
          <cell r="B432" t="str">
            <v>EAU</v>
          </cell>
          <cell r="C432">
            <v>600</v>
          </cell>
          <cell r="D432">
            <v>2007</v>
          </cell>
          <cell r="E432" t="str">
            <v>Prime fixe annuelle Au-delà de 12000 m3/sem</v>
          </cell>
          <cell r="F432">
            <v>3.6374</v>
          </cell>
          <cell r="G432">
            <v>1.0934125</v>
          </cell>
          <cell r="H432">
            <v>4.8844</v>
          </cell>
          <cell r="I432">
            <v>6.238</v>
          </cell>
          <cell r="J432" t="str">
            <v> </v>
          </cell>
          <cell r="K432" t="str">
            <v> </v>
          </cell>
          <cell r="M432" t="str">
            <v> </v>
          </cell>
          <cell r="N432" t="str">
            <v> </v>
          </cell>
          <cell r="Q432">
            <v>207</v>
          </cell>
          <cell r="R432">
            <v>-0.002075000000004934</v>
          </cell>
          <cell r="S432">
            <v>0</v>
          </cell>
          <cell r="T432" t="str">
            <v>A</v>
          </cell>
          <cell r="U432" t="str">
            <v>transmis à CJ le 01.04</v>
          </cell>
          <cell r="V432" t="str">
            <v>SUD RHONE</v>
          </cell>
        </row>
        <row r="433">
          <cell r="A433" t="str">
            <v>LOIRE (ex.Givors-Grigny-Loire)</v>
          </cell>
          <cell r="B433" t="str">
            <v>EAU</v>
          </cell>
          <cell r="C433">
            <v>600</v>
          </cell>
          <cell r="D433">
            <v>2007</v>
          </cell>
          <cell r="E433" t="str">
            <v>Consommation De 1 à 15 m3/sem</v>
          </cell>
          <cell r="F433">
            <v>0.2332</v>
          </cell>
          <cell r="G433">
            <v>1.070397</v>
          </cell>
          <cell r="H433">
            <v>0.3131</v>
          </cell>
          <cell r="I433">
            <v>0.392</v>
          </cell>
          <cell r="J433" t="str">
            <v> </v>
          </cell>
          <cell r="K433" t="str">
            <v> </v>
          </cell>
          <cell r="M433" t="str">
            <v> </v>
          </cell>
          <cell r="N433" t="str">
            <v> </v>
          </cell>
          <cell r="O433">
            <v>0.0175</v>
          </cell>
          <cell r="Q433">
            <v>207</v>
          </cell>
          <cell r="R433">
            <v>1.288000000010392E-05</v>
          </cell>
          <cell r="S433">
            <v>30</v>
          </cell>
          <cell r="T433" t="str">
            <v>C</v>
          </cell>
          <cell r="U433" t="str">
            <v>transmis à CJ le 01.04</v>
          </cell>
          <cell r="V433" t="str">
            <v>SUD RHONE</v>
          </cell>
        </row>
        <row r="434">
          <cell r="A434" t="str">
            <v>LOIRE (ex.Givors-Grigny-Loire)</v>
          </cell>
          <cell r="B434" t="str">
            <v>EAU</v>
          </cell>
          <cell r="C434">
            <v>600</v>
          </cell>
          <cell r="D434">
            <v>2007</v>
          </cell>
          <cell r="E434" t="str">
            <v>Consommation De 16 à 3000 m3/sem</v>
          </cell>
          <cell r="F434">
            <v>0.4238</v>
          </cell>
          <cell r="G434">
            <v>1.070397</v>
          </cell>
          <cell r="H434">
            <v>0.5691</v>
          </cell>
          <cell r="I434">
            <v>0.712</v>
          </cell>
          <cell r="J434" t="str">
            <v> </v>
          </cell>
          <cell r="K434" t="str">
            <v> </v>
          </cell>
          <cell r="M434" t="str">
            <v> </v>
          </cell>
          <cell r="N434" t="str">
            <v> </v>
          </cell>
          <cell r="Q434">
            <v>207</v>
          </cell>
          <cell r="R434">
            <v>-1.2440000000113471E-05</v>
          </cell>
          <cell r="S434">
            <v>90</v>
          </cell>
          <cell r="T434" t="str">
            <v>C</v>
          </cell>
          <cell r="U434" t="str">
            <v>transmis à CJ le 01.04</v>
          </cell>
          <cell r="V434" t="str">
            <v>SUD RHONE</v>
          </cell>
        </row>
        <row r="435">
          <cell r="A435" t="str">
            <v>LOIRE (ex.Givors-Grigny-Loire)</v>
          </cell>
          <cell r="B435" t="str">
            <v>EAU</v>
          </cell>
          <cell r="C435">
            <v>600</v>
          </cell>
          <cell r="D435">
            <v>2007</v>
          </cell>
          <cell r="E435" t="str">
            <v>Consommation De 3001 à 12000 m3/sem</v>
          </cell>
          <cell r="F435">
            <v>0.3826</v>
          </cell>
          <cell r="G435">
            <v>1.0508</v>
          </cell>
          <cell r="H435">
            <v>0.5138</v>
          </cell>
          <cell r="I435">
            <v>0.649</v>
          </cell>
          <cell r="J435" t="str">
            <v> </v>
          </cell>
          <cell r="K435" t="str">
            <v> </v>
          </cell>
          <cell r="M435" t="str">
            <v> </v>
          </cell>
          <cell r="N435" t="str">
            <v> </v>
          </cell>
          <cell r="Q435">
            <v>207</v>
          </cell>
          <cell r="R435">
            <v>-0.001599999999996271</v>
          </cell>
          <cell r="S435">
            <v>0</v>
          </cell>
          <cell r="T435" t="str">
            <v>C</v>
          </cell>
          <cell r="U435" t="str">
            <v>transmis à CJ le 01.04</v>
          </cell>
          <cell r="V435" t="str">
            <v>SUD RHONE</v>
          </cell>
        </row>
        <row r="436">
          <cell r="A436" t="str">
            <v>LOIRE (ex.Givors-Grigny-Loire)</v>
          </cell>
          <cell r="B436" t="str">
            <v>EAU</v>
          </cell>
          <cell r="C436">
            <v>600</v>
          </cell>
          <cell r="D436">
            <v>2007</v>
          </cell>
          <cell r="E436" t="str">
            <v>Consommation De 12001 à 999999 m3/sem</v>
          </cell>
          <cell r="F436">
            <v>0.3384</v>
          </cell>
          <cell r="G436">
            <v>1.0508</v>
          </cell>
          <cell r="H436">
            <v>0.4544</v>
          </cell>
          <cell r="I436">
            <v>0.568</v>
          </cell>
          <cell r="J436" t="str">
            <v> </v>
          </cell>
          <cell r="K436" t="str">
            <v> </v>
          </cell>
          <cell r="M436" t="str">
            <v> </v>
          </cell>
          <cell r="N436" t="str">
            <v> </v>
          </cell>
          <cell r="Q436">
            <v>207</v>
          </cell>
          <cell r="R436">
            <v>0.0004270799999999131</v>
          </cell>
          <cell r="S436">
            <v>0</v>
          </cell>
          <cell r="T436" t="str">
            <v>C</v>
          </cell>
          <cell r="U436" t="str">
            <v>transmis à CJ le 01.04</v>
          </cell>
          <cell r="V436" t="str">
            <v>SUD RHONE</v>
          </cell>
        </row>
        <row r="437">
          <cell r="A437" t="str">
            <v>LOIRE (ex.Givors-Grigny-Loire)</v>
          </cell>
          <cell r="B437" t="str">
            <v>EAU</v>
          </cell>
          <cell r="C437">
            <v>600</v>
          </cell>
          <cell r="D437">
            <v>2007</v>
          </cell>
          <cell r="E437" t="str">
            <v>TVA</v>
          </cell>
          <cell r="F437">
            <v>0.055</v>
          </cell>
          <cell r="G437">
            <v>1.070397</v>
          </cell>
          <cell r="H437">
            <v>0.785</v>
          </cell>
          <cell r="I437">
            <v>0.87</v>
          </cell>
          <cell r="J437">
            <v>0.055</v>
          </cell>
          <cell r="K437" t="str">
            <v> </v>
          </cell>
          <cell r="M437" t="str">
            <v> </v>
          </cell>
          <cell r="N437" t="str">
            <v> </v>
          </cell>
          <cell r="O437">
            <v>0.0175</v>
          </cell>
          <cell r="Q437">
            <v>207</v>
          </cell>
          <cell r="R437">
            <v>0</v>
          </cell>
          <cell r="S437">
            <v>120</v>
          </cell>
          <cell r="T437" t="str">
            <v>C</v>
          </cell>
          <cell r="U437" t="str">
            <v>transmis à CJ le 01.04</v>
          </cell>
          <cell r="V437" t="str">
            <v>SUD RHONE</v>
          </cell>
        </row>
        <row r="438">
          <cell r="A438" t="str">
            <v>LOIRE (ex.Givors-Grigny-Loire)</v>
          </cell>
          <cell r="B438" t="str">
            <v>EAU</v>
          </cell>
          <cell r="C438">
            <v>600</v>
          </cell>
          <cell r="D438">
            <v>2007</v>
          </cell>
          <cell r="E438" t="str">
            <v>Redevance de prélèvement</v>
          </cell>
          <cell r="F438">
            <v>58</v>
          </cell>
          <cell r="G438">
            <v>1.0585961</v>
          </cell>
          <cell r="H438">
            <v>61.4</v>
          </cell>
          <cell r="I438">
            <v>52</v>
          </cell>
          <cell r="J438" t="str">
            <v> </v>
          </cell>
          <cell r="K438" t="str">
            <v> </v>
          </cell>
          <cell r="M438" t="str">
            <v> </v>
          </cell>
          <cell r="N438">
            <v>0.05</v>
          </cell>
          <cell r="Q438">
            <v>207</v>
          </cell>
          <cell r="R438">
            <v>0</v>
          </cell>
          <cell r="S438">
            <v>120</v>
          </cell>
          <cell r="T438" t="str">
            <v>A</v>
          </cell>
          <cell r="U438" t="str">
            <v>transmis à CJ le 01.04</v>
          </cell>
          <cell r="V438" t="str">
            <v>SUD RHONE</v>
          </cell>
        </row>
        <row r="439">
          <cell r="A439" t="str">
            <v>LOIRE (ex.Givors-Grigny-Loire)</v>
          </cell>
          <cell r="B439" t="str">
            <v>EAU</v>
          </cell>
          <cell r="C439">
            <v>600</v>
          </cell>
          <cell r="D439">
            <v>2007</v>
          </cell>
          <cell r="E439" t="str">
            <v>Pollution</v>
          </cell>
          <cell r="F439">
            <v>48</v>
          </cell>
          <cell r="G439">
            <v>1.0355</v>
          </cell>
          <cell r="H439">
            <v>49.7</v>
          </cell>
          <cell r="I439">
            <v>81.54</v>
          </cell>
          <cell r="J439" t="str">
            <v> </v>
          </cell>
          <cell r="K439" t="str">
            <v> </v>
          </cell>
          <cell r="M439" t="str">
            <v> </v>
          </cell>
          <cell r="N439" t="str">
            <v> </v>
          </cell>
          <cell r="O439">
            <v>0.0175</v>
          </cell>
          <cell r="Q439">
            <v>207</v>
          </cell>
          <cell r="R439">
            <v>0.0040000000000048885</v>
          </cell>
          <cell r="S439">
            <v>120</v>
          </cell>
          <cell r="T439" t="str">
            <v>A</v>
          </cell>
          <cell r="U439" t="str">
            <v>transmis à CJ le 01.04</v>
          </cell>
          <cell r="V439" t="str">
            <v>SUD RHONE</v>
          </cell>
        </row>
        <row r="440">
          <cell r="A440" t="str">
            <v>LOIRE (ex.Givors-Grigny-Loire)</v>
          </cell>
          <cell r="B440" t="str">
            <v>EAU</v>
          </cell>
          <cell r="C440">
            <v>600</v>
          </cell>
          <cell r="D440">
            <v>2007</v>
          </cell>
          <cell r="E440" t="str">
            <v>Pollution</v>
          </cell>
          <cell r="F440">
            <v>0.19</v>
          </cell>
          <cell r="G440">
            <v>1.0355</v>
          </cell>
          <cell r="H440">
            <v>0.74</v>
          </cell>
          <cell r="I440">
            <v>1.0647</v>
          </cell>
          <cell r="J440" t="str">
            <v> </v>
          </cell>
          <cell r="K440" t="str">
            <v> </v>
          </cell>
          <cell r="M440">
            <v>0.19</v>
          </cell>
          <cell r="N440" t="str">
            <v> </v>
          </cell>
          <cell r="Q440">
            <v>207</v>
          </cell>
          <cell r="R440">
            <v>0.00048605000000001564</v>
          </cell>
          <cell r="S440">
            <v>120</v>
          </cell>
          <cell r="T440" t="str">
            <v>C</v>
          </cell>
          <cell r="U440" t="str">
            <v>transmis à CJ le 01.04</v>
          </cell>
          <cell r="V440" t="str">
            <v>SUD RHONE</v>
          </cell>
        </row>
        <row r="441">
          <cell r="A441" t="str">
            <v>Grigny</v>
          </cell>
          <cell r="B441" t="str">
            <v>ASSAINISSEMENT</v>
          </cell>
          <cell r="C441">
            <v>610</v>
          </cell>
          <cell r="D441">
            <v>2008</v>
          </cell>
          <cell r="E441" t="str">
            <v>Consommation au mètre cube</v>
          </cell>
          <cell r="F441">
            <v>1.4168</v>
          </cell>
          <cell r="G441">
            <v>1.0386249</v>
          </cell>
          <cell r="H441">
            <v>0.785</v>
          </cell>
          <cell r="I441">
            <v>0.8</v>
          </cell>
          <cell r="J441" t="str">
            <v> </v>
          </cell>
          <cell r="K441" t="str">
            <v> </v>
          </cell>
          <cell r="N441">
            <v>0.05</v>
          </cell>
          <cell r="Q441">
            <v>108</v>
          </cell>
          <cell r="R441">
            <v>0</v>
          </cell>
          <cell r="S441">
            <v>120</v>
          </cell>
          <cell r="T441" t="str">
            <v>C</v>
          </cell>
          <cell r="U441" t="str">
            <v>transmis à CJ le 01.04</v>
          </cell>
          <cell r="V441" t="str">
            <v>SUD RHONE</v>
          </cell>
        </row>
        <row r="442">
          <cell r="A442" t="str">
            <v>Grigny</v>
          </cell>
          <cell r="B442" t="str">
            <v>ASSAINISSEMENT</v>
          </cell>
          <cell r="C442">
            <v>610</v>
          </cell>
          <cell r="D442">
            <v>2008</v>
          </cell>
          <cell r="E442" t="str">
            <v>TVA</v>
          </cell>
          <cell r="F442">
            <v>58</v>
          </cell>
          <cell r="G442">
            <v>1.0585961</v>
          </cell>
          <cell r="H442">
            <v>61.4</v>
          </cell>
          <cell r="I442">
            <v>52</v>
          </cell>
          <cell r="J442">
            <v>0.055</v>
          </cell>
          <cell r="K442" t="str">
            <v> </v>
          </cell>
          <cell r="N442">
            <v>0.008</v>
          </cell>
          <cell r="Q442">
            <v>108</v>
          </cell>
          <cell r="R442">
            <v>0</v>
          </cell>
          <cell r="S442">
            <v>120</v>
          </cell>
          <cell r="T442" t="str">
            <v>A</v>
          </cell>
          <cell r="U442" t="str">
            <v>transmis à CJ le 01.04</v>
          </cell>
          <cell r="V442" t="str">
            <v>SUD RHONE</v>
          </cell>
        </row>
        <row r="443">
          <cell r="A443" t="str">
            <v>Grigny</v>
          </cell>
          <cell r="B443" t="str">
            <v>ASSAINISSEMENT</v>
          </cell>
          <cell r="C443">
            <v>610</v>
          </cell>
          <cell r="D443">
            <v>2008</v>
          </cell>
          <cell r="E443" t="str">
            <v>Voies navigables de France</v>
          </cell>
          <cell r="F443">
            <v>58</v>
          </cell>
          <cell r="G443">
            <v>1.0934125</v>
          </cell>
          <cell r="H443">
            <v>63.42</v>
          </cell>
          <cell r="I443">
            <v>52</v>
          </cell>
          <cell r="J443" t="str">
            <v> </v>
          </cell>
          <cell r="N443">
            <v>0.06</v>
          </cell>
          <cell r="O443">
            <v>0.0175</v>
          </cell>
          <cell r="Q443">
            <v>209</v>
          </cell>
          <cell r="R443">
            <v>-0.002075000000004934</v>
          </cell>
          <cell r="S443">
            <v>120</v>
          </cell>
          <cell r="T443" t="str">
            <v>A</v>
          </cell>
          <cell r="U443" t="str">
            <v>transmis à CJ le 01.04</v>
          </cell>
          <cell r="V443" t="str">
            <v>SUD RHONE</v>
          </cell>
        </row>
        <row r="444">
          <cell r="A444" t="str">
            <v>Grigny</v>
          </cell>
          <cell r="B444" t="str">
            <v>ASSAINISSEMENT</v>
          </cell>
          <cell r="C444">
            <v>610</v>
          </cell>
          <cell r="D444">
            <v>2008</v>
          </cell>
          <cell r="E444" t="str">
            <v>Redevance de modernisation des réseaux de collecte.</v>
          </cell>
          <cell r="F444">
            <v>1.04</v>
          </cell>
          <cell r="G444">
            <v>1.070397</v>
          </cell>
          <cell r="H444">
            <v>1.1132</v>
          </cell>
          <cell r="I444">
            <v>0.87</v>
          </cell>
          <cell r="J444" t="str">
            <v> </v>
          </cell>
          <cell r="K444">
            <v>0.13</v>
          </cell>
          <cell r="Q444">
            <v>209</v>
          </cell>
          <cell r="R444">
            <v>1.288000000010392E-05</v>
          </cell>
          <cell r="S444">
            <v>120</v>
          </cell>
          <cell r="T444" t="str">
            <v>C</v>
          </cell>
          <cell r="U444" t="str">
            <v>transmis à CJ le 01.04</v>
          </cell>
          <cell r="V444" t="str">
            <v>SUD RHONE</v>
          </cell>
        </row>
        <row r="445">
          <cell r="A445" t="str">
            <v>Grigny</v>
          </cell>
          <cell r="B445" t="str">
            <v>ASSAINISSEMENT</v>
          </cell>
          <cell r="C445">
            <v>610</v>
          </cell>
          <cell r="D445">
            <v>2007</v>
          </cell>
          <cell r="E445" t="str">
            <v>Consommation au mètre cube</v>
          </cell>
          <cell r="F445">
            <v>48</v>
          </cell>
          <cell r="G445">
            <v>1.0508</v>
          </cell>
          <cell r="H445">
            <v>0.785</v>
          </cell>
          <cell r="I445">
            <v>81.54</v>
          </cell>
          <cell r="J445" t="str">
            <v> </v>
          </cell>
          <cell r="K445" t="str">
            <v> </v>
          </cell>
          <cell r="Q445">
            <v>109</v>
          </cell>
          <cell r="R445">
            <v>-0.001599999999996271</v>
          </cell>
          <cell r="S445">
            <v>120</v>
          </cell>
          <cell r="T445" t="str">
            <v>C</v>
          </cell>
          <cell r="U445" t="str">
            <v>transmis à CJ le 01.04</v>
          </cell>
          <cell r="V445" t="str">
            <v>SUD RHONE</v>
          </cell>
        </row>
        <row r="446">
          <cell r="A446" t="str">
            <v>Grigny</v>
          </cell>
          <cell r="B446" t="str">
            <v>ASSAINISSEMENT</v>
          </cell>
          <cell r="C446">
            <v>610</v>
          </cell>
          <cell r="D446">
            <v>2007</v>
          </cell>
          <cell r="E446" t="str">
            <v>TVA</v>
          </cell>
          <cell r="F446">
            <v>0.7151</v>
          </cell>
          <cell r="G446">
            <v>1.0508</v>
          </cell>
          <cell r="H446">
            <v>0.751</v>
          </cell>
          <cell r="I446">
            <v>1.0647</v>
          </cell>
          <cell r="J446">
            <v>0.055</v>
          </cell>
          <cell r="K446" t="str">
            <v> </v>
          </cell>
          <cell r="N446">
            <v>0.008</v>
          </cell>
          <cell r="Q446">
            <v>109</v>
          </cell>
          <cell r="R446">
            <v>0.0004270799999999131</v>
          </cell>
          <cell r="S446">
            <v>120</v>
          </cell>
          <cell r="T446" t="str">
            <v>C</v>
          </cell>
          <cell r="U446" t="str">
            <v>transmis à CJ le 01.04</v>
          </cell>
          <cell r="V446" t="str">
            <v>SUD RHONE</v>
          </cell>
        </row>
        <row r="447">
          <cell r="A447" t="str">
            <v>Grigny</v>
          </cell>
          <cell r="B447" t="str">
            <v>ASSAINISSEMENT</v>
          </cell>
          <cell r="C447">
            <v>610</v>
          </cell>
          <cell r="D447">
            <v>2007</v>
          </cell>
          <cell r="E447" t="str">
            <v>Voies navigables de France</v>
          </cell>
          <cell r="F447">
            <v>58</v>
          </cell>
          <cell r="G447">
            <v>1.0934125</v>
          </cell>
          <cell r="H447">
            <v>63.42</v>
          </cell>
          <cell r="I447">
            <v>52</v>
          </cell>
          <cell r="J447" t="str">
            <v> </v>
          </cell>
          <cell r="K447">
            <v>0.052</v>
          </cell>
          <cell r="N447">
            <v>0.06</v>
          </cell>
          <cell r="O447">
            <v>0.0175</v>
          </cell>
          <cell r="Q447">
            <v>109</v>
          </cell>
          <cell r="R447">
            <v>0</v>
          </cell>
          <cell r="S447">
            <v>120</v>
          </cell>
          <cell r="T447" t="str">
            <v>A</v>
          </cell>
          <cell r="U447" t="str">
            <v>transmis à CJ le 01.04</v>
          </cell>
          <cell r="V447" t="str">
            <v>SUD RHONE</v>
          </cell>
        </row>
        <row r="448">
          <cell r="A448" t="str">
            <v>Grigny</v>
          </cell>
          <cell r="B448" t="str">
            <v>ASSAINISSEMENT</v>
          </cell>
          <cell r="C448">
            <v>610</v>
          </cell>
          <cell r="D448">
            <v>2007</v>
          </cell>
          <cell r="E448" t="str">
            <v>Redevance de modernisation des réseaux de collecte.</v>
          </cell>
          <cell r="F448">
            <v>1.04</v>
          </cell>
          <cell r="G448">
            <v>1.070397</v>
          </cell>
          <cell r="H448">
            <v>1.1132</v>
          </cell>
          <cell r="I448">
            <v>0.87</v>
          </cell>
          <cell r="J448" t="str">
            <v> </v>
          </cell>
          <cell r="K448">
            <v>0.13</v>
          </cell>
          <cell r="N448">
            <v>0.009</v>
          </cell>
          <cell r="Q448">
            <v>109</v>
          </cell>
          <cell r="R448">
            <v>0</v>
          </cell>
          <cell r="S448">
            <v>120</v>
          </cell>
          <cell r="T448" t="str">
            <v>C</v>
          </cell>
          <cell r="U448" t="str">
            <v>transmis à CJ le 01.04</v>
          </cell>
          <cell r="V448" t="str">
            <v>SUD RHONE</v>
          </cell>
        </row>
        <row r="449">
          <cell r="A449" t="str">
            <v>HT B</v>
          </cell>
          <cell r="B449" t="str">
            <v>EAU</v>
          </cell>
          <cell r="C449">
            <v>370</v>
          </cell>
          <cell r="D449">
            <v>2008</v>
          </cell>
          <cell r="E449" t="str">
            <v>Prime fixe annuelle </v>
          </cell>
          <cell r="F449">
            <v>48</v>
          </cell>
          <cell r="G449">
            <v>1.0508</v>
          </cell>
          <cell r="H449">
            <v>50.44</v>
          </cell>
          <cell r="I449">
            <v>81.54</v>
          </cell>
          <cell r="Q449">
            <v>109</v>
          </cell>
          <cell r="R449">
            <v>-0.001599999999996271</v>
          </cell>
          <cell r="S449">
            <v>1</v>
          </cell>
          <cell r="T449" t="str">
            <v>A</v>
          </cell>
          <cell r="U449" t="str">
            <v>transmis à CJ le 01.04</v>
          </cell>
          <cell r="V449" t="str">
            <v>NORD RHONE</v>
          </cell>
        </row>
        <row r="450">
          <cell r="A450" t="str">
            <v>HT B</v>
          </cell>
          <cell r="B450" t="str">
            <v>EAU</v>
          </cell>
          <cell r="C450">
            <v>370</v>
          </cell>
          <cell r="D450">
            <v>2008</v>
          </cell>
          <cell r="E450" t="str">
            <v>Consommation</v>
          </cell>
          <cell r="F450">
            <v>0.7151</v>
          </cell>
          <cell r="G450">
            <v>1.0508</v>
          </cell>
          <cell r="H450">
            <v>0.751</v>
          </cell>
          <cell r="I450">
            <v>1.0647</v>
          </cell>
          <cell r="J450">
            <v>0.055</v>
          </cell>
          <cell r="Q450">
            <v>109</v>
          </cell>
          <cell r="R450">
            <v>0.0004270799999999131</v>
          </cell>
          <cell r="S450">
            <v>120</v>
          </cell>
          <cell r="T450" t="str">
            <v>C</v>
          </cell>
          <cell r="U450" t="str">
            <v>transmis à CJ le 01.04</v>
          </cell>
          <cell r="V450" t="str">
            <v>NORD RHONE</v>
          </cell>
        </row>
        <row r="451">
          <cell r="A451" t="str">
            <v>HT B</v>
          </cell>
          <cell r="B451" t="str">
            <v>EAU</v>
          </cell>
          <cell r="C451">
            <v>370</v>
          </cell>
          <cell r="D451">
            <v>2008</v>
          </cell>
          <cell r="E451" t="str">
            <v>TVA</v>
          </cell>
          <cell r="F451">
            <v>1.48</v>
          </cell>
          <cell r="G451">
            <v>1.0386249</v>
          </cell>
          <cell r="H451">
            <v>1.5372</v>
          </cell>
          <cell r="I451">
            <v>1.25</v>
          </cell>
          <cell r="J451">
            <v>0.055</v>
          </cell>
          <cell r="K451">
            <v>0.026</v>
          </cell>
          <cell r="Q451">
            <v>109</v>
          </cell>
          <cell r="R451">
            <v>0</v>
          </cell>
          <cell r="S451">
            <v>30</v>
          </cell>
          <cell r="T451" t="str">
            <v>C</v>
          </cell>
          <cell r="U451" t="str">
            <v>transmis à CJ le 01.04</v>
          </cell>
          <cell r="V451" t="str">
            <v>NORD RHONE</v>
          </cell>
        </row>
        <row r="452">
          <cell r="A452" t="str">
            <v>HT B</v>
          </cell>
          <cell r="B452" t="str">
            <v>EAU</v>
          </cell>
          <cell r="C452">
            <v>370</v>
          </cell>
          <cell r="D452">
            <v>2008</v>
          </cell>
          <cell r="E452" t="str">
            <v>Redevance de prélèvement</v>
          </cell>
          <cell r="F452">
            <v>1.4168</v>
          </cell>
          <cell r="G452">
            <v>1.0386249</v>
          </cell>
          <cell r="H452">
            <v>42.7</v>
          </cell>
          <cell r="I452">
            <v>20</v>
          </cell>
          <cell r="L452" t="str">
            <v>Les tarifs annoncés dans le RADE 2007 étaient ceux de l'actualisation de juillet (tarifs connus), ceux proposés aussi sont de l'actualisation de janvier (tarifs applicables)</v>
          </cell>
          <cell r="N452">
            <v>0.009</v>
          </cell>
          <cell r="Q452">
            <v>109</v>
          </cell>
          <cell r="R452">
            <v>0</v>
          </cell>
          <cell r="S452">
            <v>120</v>
          </cell>
          <cell r="T452" t="str">
            <v>C</v>
          </cell>
          <cell r="U452" t="str">
            <v>transmis à CJ le 01.04</v>
          </cell>
          <cell r="V452" t="str">
            <v>NORD RHONE</v>
          </cell>
        </row>
        <row r="453">
          <cell r="A453" t="str">
            <v>HT B</v>
          </cell>
          <cell r="B453" t="str">
            <v>EAU</v>
          </cell>
          <cell r="C453">
            <v>370</v>
          </cell>
          <cell r="D453">
            <v>2007</v>
          </cell>
          <cell r="E453" t="str">
            <v>Prime fixe annuelle </v>
          </cell>
          <cell r="F453">
            <v>48</v>
          </cell>
          <cell r="G453">
            <v>1.0355</v>
          </cell>
          <cell r="H453">
            <v>49.7</v>
          </cell>
          <cell r="I453">
            <v>81.54</v>
          </cell>
          <cell r="J453">
            <v>0.055</v>
          </cell>
          <cell r="Q453">
            <v>108</v>
          </cell>
          <cell r="R453">
            <v>0.0040000000000048885</v>
          </cell>
          <cell r="S453">
            <v>1</v>
          </cell>
          <cell r="T453" t="str">
            <v>A</v>
          </cell>
          <cell r="U453" t="str">
            <v>transmis à CJ le 01.04</v>
          </cell>
          <cell r="V453" t="str">
            <v>NORD RHONE</v>
          </cell>
        </row>
        <row r="454">
          <cell r="A454" t="str">
            <v>HT B</v>
          </cell>
          <cell r="B454" t="str">
            <v>EAU</v>
          </cell>
          <cell r="C454">
            <v>370</v>
          </cell>
          <cell r="D454">
            <v>2007</v>
          </cell>
          <cell r="E454" t="str">
            <v>Consommation</v>
          </cell>
          <cell r="F454">
            <v>0.7151</v>
          </cell>
          <cell r="G454">
            <v>1.0355</v>
          </cell>
          <cell r="H454">
            <v>0.74</v>
          </cell>
          <cell r="I454">
            <v>1.0647</v>
          </cell>
          <cell r="J454">
            <v>0.055</v>
          </cell>
          <cell r="N454">
            <v>0.06</v>
          </cell>
          <cell r="Q454">
            <v>108</v>
          </cell>
          <cell r="R454">
            <v>0.00048605000000001564</v>
          </cell>
          <cell r="S454">
            <v>120</v>
          </cell>
          <cell r="T454" t="str">
            <v>C</v>
          </cell>
          <cell r="U454" t="str">
            <v>transmis à CJ le 01.04</v>
          </cell>
          <cell r="V454" t="str">
            <v>NORD RHONE</v>
          </cell>
        </row>
        <row r="455">
          <cell r="A455" t="str">
            <v>HT B</v>
          </cell>
          <cell r="B455" t="str">
            <v>EAU</v>
          </cell>
          <cell r="C455">
            <v>370</v>
          </cell>
          <cell r="D455">
            <v>2007</v>
          </cell>
          <cell r="E455" t="str">
            <v>TVA</v>
          </cell>
          <cell r="F455">
            <v>1.48</v>
          </cell>
          <cell r="G455">
            <v>1.070397</v>
          </cell>
          <cell r="H455">
            <v>1.5842</v>
          </cell>
          <cell r="I455">
            <v>1.25</v>
          </cell>
          <cell r="J455">
            <v>0.055</v>
          </cell>
          <cell r="K455">
            <v>0.026</v>
          </cell>
          <cell r="Q455">
            <v>108</v>
          </cell>
          <cell r="R455">
            <v>0</v>
          </cell>
          <cell r="S455">
            <v>30</v>
          </cell>
          <cell r="T455" t="str">
            <v>C</v>
          </cell>
          <cell r="U455" t="str">
            <v>transmis à CJ le 01.04</v>
          </cell>
          <cell r="V455" t="str">
            <v>NORD RHONE</v>
          </cell>
        </row>
        <row r="456">
          <cell r="A456" t="str">
            <v>HT B</v>
          </cell>
          <cell r="B456" t="str">
            <v>EAU</v>
          </cell>
          <cell r="C456">
            <v>370</v>
          </cell>
          <cell r="D456">
            <v>2007</v>
          </cell>
          <cell r="E456" t="str">
            <v>Redevance de prélèvement</v>
          </cell>
          <cell r="F456">
            <v>1.4168</v>
          </cell>
          <cell r="G456">
            <v>1.070397</v>
          </cell>
          <cell r="H456">
            <v>1.5165</v>
          </cell>
          <cell r="I456">
            <v>0.8</v>
          </cell>
          <cell r="L456" t="str">
            <v>Les tarifs annoncés dans le RADE 2007 étaient ceux de l'actualisation de juillet (tarifs connus), ceux proposés aussi sont de l'actualisation de janvier (tarifs applicables)</v>
          </cell>
          <cell r="N456">
            <v>0.008</v>
          </cell>
          <cell r="Q456">
            <v>108</v>
          </cell>
          <cell r="R456">
            <v>0</v>
          </cell>
          <cell r="S456">
            <v>120</v>
          </cell>
          <cell r="T456" t="str">
            <v>C</v>
          </cell>
          <cell r="U456" t="str">
            <v>transmis à CJ le 01.04</v>
          </cell>
          <cell r="V456" t="str">
            <v>NORD RHONE</v>
          </cell>
        </row>
        <row r="457">
          <cell r="A457" t="str">
            <v>HT VALLEE AZ.</v>
          </cell>
          <cell r="B457" t="str">
            <v>EAU</v>
          </cell>
          <cell r="C457">
            <v>185</v>
          </cell>
          <cell r="D457">
            <v>2008</v>
          </cell>
          <cell r="E457" t="str">
            <v>Prime fixe annuelle </v>
          </cell>
          <cell r="F457">
            <v>58</v>
          </cell>
          <cell r="G457">
            <v>1.0934125</v>
          </cell>
          <cell r="H457">
            <v>63.42</v>
          </cell>
          <cell r="I457">
            <v>52</v>
          </cell>
          <cell r="J457">
            <v>0.055</v>
          </cell>
          <cell r="Q457">
            <v>209</v>
          </cell>
          <cell r="R457">
            <v>-0.002075000000004934</v>
          </cell>
          <cell r="S457">
            <v>1</v>
          </cell>
          <cell r="T457" t="str">
            <v>A</v>
          </cell>
          <cell r="U457" t="str">
            <v>transmis à CJ le 01.04</v>
          </cell>
          <cell r="V457" t="str">
            <v>NORD RHONE</v>
          </cell>
        </row>
        <row r="458">
          <cell r="A458" t="str">
            <v>HT VALLEE AZ.</v>
          </cell>
          <cell r="B458" t="str">
            <v>EAU</v>
          </cell>
          <cell r="C458">
            <v>185</v>
          </cell>
          <cell r="D458">
            <v>2008</v>
          </cell>
          <cell r="E458" t="str">
            <v>Consommation De 0 à 90 m3/an</v>
          </cell>
          <cell r="F458">
            <v>1.04</v>
          </cell>
          <cell r="G458">
            <v>1.070397</v>
          </cell>
          <cell r="H458">
            <v>1.1132</v>
          </cell>
          <cell r="I458">
            <v>0.87</v>
          </cell>
          <cell r="J458">
            <v>0.055</v>
          </cell>
          <cell r="K458">
            <v>0.052</v>
          </cell>
          <cell r="N458">
            <v>0.05</v>
          </cell>
          <cell r="Q458">
            <v>209</v>
          </cell>
          <cell r="R458">
            <v>1.288000000010392E-05</v>
          </cell>
          <cell r="S458">
            <v>90</v>
          </cell>
          <cell r="T458" t="str">
            <v>C</v>
          </cell>
          <cell r="U458" t="str">
            <v>transmis à CJ le 01.04</v>
          </cell>
          <cell r="V458" t="str">
            <v>NORD RHONE</v>
          </cell>
        </row>
        <row r="459">
          <cell r="A459" t="str">
            <v>HT VALLEE AZ.</v>
          </cell>
          <cell r="B459" t="str">
            <v>EAU</v>
          </cell>
          <cell r="C459">
            <v>185</v>
          </cell>
          <cell r="D459">
            <v>2008</v>
          </cell>
          <cell r="E459" t="str">
            <v>Consommation De 91 à 1000 m3/an</v>
          </cell>
          <cell r="F459">
            <v>1.48</v>
          </cell>
          <cell r="G459">
            <v>1.070397</v>
          </cell>
          <cell r="H459">
            <v>1.5842</v>
          </cell>
          <cell r="I459">
            <v>1.25</v>
          </cell>
          <cell r="K459">
            <v>0.052</v>
          </cell>
          <cell r="Q459">
            <v>209</v>
          </cell>
          <cell r="R459">
            <v>-1.2440000000113471E-05</v>
          </cell>
          <cell r="S459">
            <v>30</v>
          </cell>
          <cell r="T459" t="str">
            <v>C</v>
          </cell>
          <cell r="U459" t="str">
            <v>transmis à CJ le 01.04</v>
          </cell>
          <cell r="V459" t="str">
            <v>NORD RHONE</v>
          </cell>
        </row>
        <row r="460">
          <cell r="A460" t="str">
            <v>HT VALLEE AZ.</v>
          </cell>
          <cell r="B460" t="str">
            <v>EAU</v>
          </cell>
          <cell r="C460">
            <v>185</v>
          </cell>
          <cell r="D460">
            <v>2008</v>
          </cell>
          <cell r="E460" t="str">
            <v>Consommation Au-delà de 1000 m3/an</v>
          </cell>
          <cell r="F460">
            <v>1.4168</v>
          </cell>
          <cell r="G460">
            <v>1.070397</v>
          </cell>
          <cell r="H460">
            <v>1.5165</v>
          </cell>
          <cell r="I460">
            <v>0.8</v>
          </cell>
          <cell r="L460" t="str">
            <v>Les tarifs annoncés dans le RADE 2007 étaient ceux de l'actualisation de juillet (tarifs connus), ceux proposés aussi sont de l'actualisation de janvier (tarifs applicables)</v>
          </cell>
          <cell r="Q460">
            <v>209</v>
          </cell>
          <cell r="R460">
            <v>3.846960000020161E-05</v>
          </cell>
          <cell r="S460">
            <v>0</v>
          </cell>
          <cell r="T460" t="str">
            <v>C</v>
          </cell>
          <cell r="U460" t="str">
            <v>transmis à CJ le 01.04</v>
          </cell>
          <cell r="V460" t="str">
            <v>NORD RHONE</v>
          </cell>
        </row>
        <row r="461">
          <cell r="A461" t="str">
            <v>HT VALLEE AZ.</v>
          </cell>
          <cell r="B461" t="str">
            <v>EAU</v>
          </cell>
          <cell r="C461">
            <v>185</v>
          </cell>
          <cell r="D461">
            <v>2008</v>
          </cell>
          <cell r="E461" t="str">
            <v>TVA</v>
          </cell>
          <cell r="F461">
            <v>1.48</v>
          </cell>
          <cell r="G461">
            <v>1.0386249</v>
          </cell>
          <cell r="H461">
            <v>1.5372</v>
          </cell>
          <cell r="I461">
            <v>1.25</v>
          </cell>
          <cell r="J461">
            <v>0.055</v>
          </cell>
          <cell r="Q461">
            <v>209</v>
          </cell>
          <cell r="R461">
            <v>0</v>
          </cell>
          <cell r="S461">
            <v>30</v>
          </cell>
          <cell r="T461" t="str">
            <v>C</v>
          </cell>
          <cell r="U461" t="str">
            <v>transmis à CJ le 01.04</v>
          </cell>
          <cell r="V461" t="str">
            <v>NORD RHONE</v>
          </cell>
        </row>
        <row r="462">
          <cell r="A462" t="str">
            <v>HT VALLEE AZ.</v>
          </cell>
          <cell r="B462" t="str">
            <v>EAU</v>
          </cell>
          <cell r="C462">
            <v>185</v>
          </cell>
          <cell r="D462">
            <v>2008</v>
          </cell>
          <cell r="E462" t="str">
            <v>Redevance de prélèvement</v>
          </cell>
          <cell r="F462">
            <v>1.4168</v>
          </cell>
          <cell r="G462">
            <v>1.0386249</v>
          </cell>
          <cell r="H462">
            <v>1.4715</v>
          </cell>
          <cell r="I462">
            <v>0.8</v>
          </cell>
          <cell r="J462">
            <v>0.055</v>
          </cell>
          <cell r="K462">
            <v>0.026</v>
          </cell>
          <cell r="N462">
            <v>0.05</v>
          </cell>
          <cell r="Q462">
            <v>209</v>
          </cell>
          <cell r="R462">
            <v>0</v>
          </cell>
          <cell r="S462">
            <v>120</v>
          </cell>
          <cell r="T462" t="str">
            <v>C</v>
          </cell>
          <cell r="U462" t="str">
            <v>transmis à CJ le 01.04</v>
          </cell>
          <cell r="V462" t="str">
            <v>NORD RHONE</v>
          </cell>
        </row>
        <row r="463">
          <cell r="A463" t="str">
            <v>HT VALLEE AZ.</v>
          </cell>
          <cell r="B463" t="str">
            <v>EAU</v>
          </cell>
          <cell r="C463">
            <v>185</v>
          </cell>
          <cell r="D463">
            <v>2007</v>
          </cell>
          <cell r="E463" t="str">
            <v>Prime fixe annuelle </v>
          </cell>
          <cell r="F463">
            <v>58</v>
          </cell>
          <cell r="G463">
            <v>1.0585961</v>
          </cell>
          <cell r="H463">
            <v>61.4</v>
          </cell>
          <cell r="I463">
            <v>52</v>
          </cell>
          <cell r="J463">
            <v>0.055</v>
          </cell>
          <cell r="K463">
            <v>0.026</v>
          </cell>
          <cell r="L463" t="str">
            <v>Les tarifs annoncés dans le RADE 2007 étaient ceux de l'actualisation de juillet (tarifs connus), ceux proposés aussi sont de l'actualisation de janvier (tarifs applicables)</v>
          </cell>
          <cell r="Q463">
            <v>208</v>
          </cell>
          <cell r="R463">
            <v>-0.001426200000004485</v>
          </cell>
          <cell r="S463">
            <v>1</v>
          </cell>
          <cell r="T463" t="str">
            <v>A</v>
          </cell>
          <cell r="U463" t="str">
            <v>transmis à CJ le 01.04</v>
          </cell>
          <cell r="V463" t="str">
            <v>NORD RHONE</v>
          </cell>
        </row>
        <row r="464">
          <cell r="A464" t="str">
            <v>HT VALLEE AZ.</v>
          </cell>
          <cell r="B464" t="str">
            <v>EAU</v>
          </cell>
          <cell r="C464">
            <v>185</v>
          </cell>
          <cell r="D464">
            <v>2007</v>
          </cell>
          <cell r="E464" t="str">
            <v>Consommation De 0 à 90 m3/an</v>
          </cell>
          <cell r="F464">
            <v>1.04</v>
          </cell>
          <cell r="G464">
            <v>1.0386249</v>
          </cell>
          <cell r="H464">
            <v>1.0802</v>
          </cell>
          <cell r="I464">
            <v>0.87</v>
          </cell>
          <cell r="L464" t="str">
            <v>Les tarifs annoncés dans le RADE 2007 étaient ceux de l'actualisation de juillet (tarifs connus), ceux proposés aussi sont de l'actualisation de janvier (tarifs applicables)</v>
          </cell>
          <cell r="N464">
            <v>0.06</v>
          </cell>
          <cell r="Q464">
            <v>208</v>
          </cell>
          <cell r="R464">
            <v>-3.010399999991975E-05</v>
          </cell>
          <cell r="S464">
            <v>90</v>
          </cell>
          <cell r="T464" t="str">
            <v>C</v>
          </cell>
          <cell r="U464" t="str">
            <v>transmis à CJ le 01.04</v>
          </cell>
          <cell r="V464" t="str">
            <v>NORD RHONE</v>
          </cell>
        </row>
        <row r="465">
          <cell r="A465" t="str">
            <v>HT VALLEE AZ.</v>
          </cell>
          <cell r="B465" t="str">
            <v>EAU</v>
          </cell>
          <cell r="C465">
            <v>185</v>
          </cell>
          <cell r="D465">
            <v>2007</v>
          </cell>
          <cell r="E465" t="str">
            <v>Consommation De 91 à 1000 m3/an</v>
          </cell>
          <cell r="F465">
            <v>1.48</v>
          </cell>
          <cell r="G465">
            <v>1.0386249</v>
          </cell>
          <cell r="H465">
            <v>1.5372</v>
          </cell>
          <cell r="I465">
            <v>1.25</v>
          </cell>
          <cell r="J465">
            <v>0.055</v>
          </cell>
          <cell r="Q465">
            <v>208</v>
          </cell>
          <cell r="R465">
            <v>-3.5147999999818325E-05</v>
          </cell>
          <cell r="S465">
            <v>30</v>
          </cell>
          <cell r="T465" t="str">
            <v>C</v>
          </cell>
          <cell r="U465" t="str">
            <v>transmis à CJ le 01.04</v>
          </cell>
          <cell r="V465" t="str">
            <v>NORD RHONE</v>
          </cell>
        </row>
        <row r="466">
          <cell r="A466" t="str">
            <v>HT VALLEE AZ.</v>
          </cell>
          <cell r="B466" t="str">
            <v>EAU</v>
          </cell>
          <cell r="C466">
            <v>185</v>
          </cell>
          <cell r="D466">
            <v>2007</v>
          </cell>
          <cell r="E466" t="str">
            <v>Consommation Au-delà de 1000 m3/an</v>
          </cell>
          <cell r="F466">
            <v>1.4168</v>
          </cell>
          <cell r="G466">
            <v>1.0386249</v>
          </cell>
          <cell r="H466">
            <v>1.4715</v>
          </cell>
          <cell r="I466">
            <v>0.8</v>
          </cell>
          <cell r="J466">
            <v>0.055</v>
          </cell>
          <cell r="K466">
            <v>0.026</v>
          </cell>
          <cell r="Q466">
            <v>208</v>
          </cell>
          <cell r="R466">
            <v>2.375832000023337E-05</v>
          </cell>
          <cell r="S466">
            <v>0</v>
          </cell>
          <cell r="T466" t="str">
            <v>C</v>
          </cell>
          <cell r="U466" t="str">
            <v>transmis à CJ le 01.04</v>
          </cell>
          <cell r="V466" t="str">
            <v>NORD RHONE</v>
          </cell>
        </row>
        <row r="467">
          <cell r="A467" t="str">
            <v>HT VALLEE AZ.</v>
          </cell>
          <cell r="B467" t="str">
            <v>EAU</v>
          </cell>
          <cell r="C467">
            <v>185</v>
          </cell>
          <cell r="D467">
            <v>2007</v>
          </cell>
          <cell r="E467" t="str">
            <v>TVA</v>
          </cell>
          <cell r="F467">
            <v>41</v>
          </cell>
          <cell r="G467">
            <v>1.0932</v>
          </cell>
          <cell r="H467">
            <v>42.7</v>
          </cell>
          <cell r="I467">
            <v>0.23</v>
          </cell>
          <cell r="J467">
            <v>0.055</v>
          </cell>
          <cell r="K467">
            <v>0.026</v>
          </cell>
          <cell r="L467" t="str">
            <v>Les tarifs annoncés dans le RADE 2007 étaient ceux de l'actualisation de juillet (tarifs connus), ceux proposés aussi sont de l'actualisation de janvier (tarifs applicables)</v>
          </cell>
          <cell r="Q467">
            <v>208</v>
          </cell>
          <cell r="R467">
            <v>0</v>
          </cell>
          <cell r="S467">
            <v>1</v>
          </cell>
          <cell r="T467" t="str">
            <v>A</v>
          </cell>
          <cell r="U467" t="str">
            <v>transmis à CJ le 01.04</v>
          </cell>
          <cell r="V467" t="str">
            <v>NORD RHONE</v>
          </cell>
        </row>
        <row r="468">
          <cell r="A468" t="str">
            <v>HT VALLEE AZ.</v>
          </cell>
          <cell r="B468" t="str">
            <v>EAU</v>
          </cell>
          <cell r="C468">
            <v>185</v>
          </cell>
          <cell r="D468">
            <v>2007</v>
          </cell>
          <cell r="E468" t="str">
            <v>Redevance de prélèvement</v>
          </cell>
          <cell r="F468">
            <v>0.5</v>
          </cell>
          <cell r="G468">
            <v>1.0932</v>
          </cell>
          <cell r="H468">
            <v>0.5208</v>
          </cell>
          <cell r="I468">
            <v>0.25</v>
          </cell>
          <cell r="J468">
            <v>0.055</v>
          </cell>
          <cell r="K468">
            <v>0.052</v>
          </cell>
          <cell r="N468">
            <v>0.06</v>
          </cell>
          <cell r="Q468">
            <v>208</v>
          </cell>
          <cell r="R468">
            <v>0</v>
          </cell>
          <cell r="S468">
            <v>120</v>
          </cell>
          <cell r="T468" t="str">
            <v>C</v>
          </cell>
          <cell r="U468" t="str">
            <v>transmis à CJ le 01.04</v>
          </cell>
          <cell r="V468" t="str">
            <v>NORD RHONE</v>
          </cell>
        </row>
        <row r="469">
          <cell r="A469" t="str">
            <v>Joux</v>
          </cell>
          <cell r="B469" t="str">
            <v>ASSAINISSEMENT</v>
          </cell>
          <cell r="C469">
            <v>16016</v>
          </cell>
          <cell r="D469">
            <v>2008</v>
          </cell>
          <cell r="E469" t="str">
            <v>Prime fixe annuelle </v>
          </cell>
          <cell r="F469">
            <v>25.92</v>
          </cell>
          <cell r="G469">
            <v>1.2453781</v>
          </cell>
          <cell r="H469">
            <v>32.28</v>
          </cell>
          <cell r="J469">
            <v>0.055</v>
          </cell>
          <cell r="K469">
            <v>0.13</v>
          </cell>
          <cell r="Q469">
            <v>109</v>
          </cell>
          <cell r="R469">
            <v>0.00020035200000023679</v>
          </cell>
          <cell r="S469">
            <v>1</v>
          </cell>
          <cell r="T469" t="str">
            <v>A</v>
          </cell>
          <cell r="U469" t="str">
            <v>transmis à CJ le 27.03</v>
          </cell>
          <cell r="V469" t="str">
            <v>NORD RHONE</v>
          </cell>
        </row>
        <row r="470">
          <cell r="A470" t="str">
            <v>Joux</v>
          </cell>
          <cell r="B470" t="str">
            <v>ASSAINISSEMENT</v>
          </cell>
          <cell r="C470">
            <v>16016</v>
          </cell>
          <cell r="D470">
            <v>2008</v>
          </cell>
          <cell r="E470" t="str">
            <v>Consommation </v>
          </cell>
          <cell r="F470">
            <v>0.5077</v>
          </cell>
          <cell r="G470">
            <v>1.2453781</v>
          </cell>
          <cell r="H470">
            <v>0.6323</v>
          </cell>
          <cell r="I470">
            <v>0.3</v>
          </cell>
          <cell r="K470">
            <v>0.052</v>
          </cell>
          <cell r="Q470">
            <v>109</v>
          </cell>
          <cell r="R470">
            <v>-2.1538629999984238E-05</v>
          </cell>
          <cell r="S470">
            <v>120</v>
          </cell>
          <cell r="T470" t="str">
            <v>C</v>
          </cell>
          <cell r="U470" t="str">
            <v>transmis à CJ le 27.03</v>
          </cell>
          <cell r="V470" t="str">
            <v>NORD RHONE</v>
          </cell>
        </row>
        <row r="471">
          <cell r="A471" t="str">
            <v>Joux</v>
          </cell>
          <cell r="B471" t="str">
            <v>ASSAINISSEMENT</v>
          </cell>
          <cell r="C471">
            <v>16016</v>
          </cell>
          <cell r="D471">
            <v>2008</v>
          </cell>
          <cell r="E471" t="str">
            <v>TVA</v>
          </cell>
          <cell r="F471">
            <v>41</v>
          </cell>
          <cell r="G471">
            <v>1.0543</v>
          </cell>
          <cell r="H471">
            <v>43.22</v>
          </cell>
          <cell r="I471">
            <v>20</v>
          </cell>
          <cell r="J471">
            <v>0.055</v>
          </cell>
          <cell r="L471" t="str">
            <v>Les tarifs annoncés dans le RADE 2007 étaient ceux de l'actualisation de juillet (tarifs connus), ceux proposés aussi sont de l'actualisation de janvier (tarifs applicables)</v>
          </cell>
          <cell r="Q471">
            <v>109</v>
          </cell>
          <cell r="R471">
            <v>0</v>
          </cell>
          <cell r="S471">
            <v>1</v>
          </cell>
          <cell r="T471" t="str">
            <v>A</v>
          </cell>
          <cell r="U471" t="str">
            <v>transmis à CJ le 27.03</v>
          </cell>
          <cell r="V471" t="str">
            <v>NORD RHONE</v>
          </cell>
        </row>
        <row r="472">
          <cell r="A472" t="str">
            <v>Joux</v>
          </cell>
          <cell r="B472" t="str">
            <v>ASSAINISSEMENT</v>
          </cell>
          <cell r="C472">
            <v>16016</v>
          </cell>
          <cell r="D472">
            <v>2008</v>
          </cell>
          <cell r="E472" t="str">
            <v>Redevance de modernisation des réseaux de collecte.</v>
          </cell>
          <cell r="F472">
            <v>0.5</v>
          </cell>
          <cell r="G472">
            <v>1.0543</v>
          </cell>
          <cell r="H472">
            <v>0.5271</v>
          </cell>
          <cell r="I472">
            <v>0.25</v>
          </cell>
          <cell r="J472">
            <v>0.055</v>
          </cell>
          <cell r="K472">
            <v>0.052</v>
          </cell>
          <cell r="Q472">
            <v>109</v>
          </cell>
          <cell r="R472">
            <v>0</v>
          </cell>
          <cell r="S472">
            <v>120</v>
          </cell>
          <cell r="T472" t="str">
            <v>C</v>
          </cell>
          <cell r="U472" t="str">
            <v>transmis à CJ le 27.03</v>
          </cell>
          <cell r="V472" t="str">
            <v>NORD RHONE</v>
          </cell>
        </row>
        <row r="473">
          <cell r="A473" t="str">
            <v>Joux</v>
          </cell>
          <cell r="B473" t="str">
            <v>ASSAINISSEMENT</v>
          </cell>
          <cell r="C473">
            <v>16016</v>
          </cell>
          <cell r="D473">
            <v>2007</v>
          </cell>
          <cell r="E473" t="str">
            <v>Prime fixe annuelle </v>
          </cell>
          <cell r="F473">
            <v>25.92</v>
          </cell>
          <cell r="G473">
            <v>1.198854</v>
          </cell>
          <cell r="H473">
            <v>31.08</v>
          </cell>
          <cell r="I473">
            <v>20</v>
          </cell>
          <cell r="J473">
            <v>0.055</v>
          </cell>
          <cell r="K473">
            <v>0.13</v>
          </cell>
          <cell r="L473" t="str">
            <v>Les tarifs annoncés dans le RADE 2007 étaient ceux de l'actualisation de juillet (tarifs connus), ceux proposés aussi sont de l'actualisation de janvier (tarifs applicables)</v>
          </cell>
          <cell r="N473">
            <v>0.029</v>
          </cell>
          <cell r="Q473">
            <v>108</v>
          </cell>
          <cell r="R473">
            <v>-0.0057043199999924354</v>
          </cell>
          <cell r="S473">
            <v>1</v>
          </cell>
          <cell r="T473" t="str">
            <v>A</v>
          </cell>
          <cell r="U473" t="str">
            <v>transmis à CJ le 27.03</v>
          </cell>
          <cell r="V473" t="str">
            <v>NORD RHONE</v>
          </cell>
        </row>
        <row r="474">
          <cell r="A474" t="str">
            <v>Joux</v>
          </cell>
          <cell r="B474" t="str">
            <v>ASSAINISSEMENT</v>
          </cell>
          <cell r="C474">
            <v>16016</v>
          </cell>
          <cell r="D474">
            <v>2007</v>
          </cell>
          <cell r="E474" t="str">
            <v>Consommation </v>
          </cell>
          <cell r="F474">
            <v>0.5077</v>
          </cell>
          <cell r="G474">
            <v>1.198854</v>
          </cell>
          <cell r="H474">
            <v>0.6087</v>
          </cell>
          <cell r="I474">
            <v>0.2485</v>
          </cell>
          <cell r="K474">
            <v>0.026</v>
          </cell>
          <cell r="M474">
            <v>0.19</v>
          </cell>
          <cell r="Q474">
            <v>108</v>
          </cell>
          <cell r="R474">
            <v>-4.1824199999873635E-05</v>
          </cell>
          <cell r="S474">
            <v>120</v>
          </cell>
          <cell r="T474" t="str">
            <v>C</v>
          </cell>
          <cell r="U474" t="str">
            <v>transmis à CJ le 27.03</v>
          </cell>
          <cell r="V474" t="str">
            <v>NORD RHONE</v>
          </cell>
        </row>
        <row r="475">
          <cell r="A475" t="str">
            <v>Joux</v>
          </cell>
          <cell r="B475" t="str">
            <v>ASSAINISSEMENT</v>
          </cell>
          <cell r="C475">
            <v>16016</v>
          </cell>
          <cell r="D475">
            <v>2007</v>
          </cell>
          <cell r="E475" t="str">
            <v>TVA</v>
          </cell>
          <cell r="F475">
            <v>41</v>
          </cell>
          <cell r="G475">
            <v>1.0543</v>
          </cell>
          <cell r="H475">
            <v>12</v>
          </cell>
          <cell r="I475">
            <v>0.23</v>
          </cell>
          <cell r="J475">
            <v>0.055</v>
          </cell>
          <cell r="L475" t="str">
            <v>Les tarifs annoncés dans le RADE 2007 étaient ceux de l'actualisation de juillet (tarifs connus), ceux proposés aussi sont de l'actualisation de janvier (tarifs applicables)</v>
          </cell>
          <cell r="Q475">
            <v>108</v>
          </cell>
          <cell r="R475">
            <v>0</v>
          </cell>
          <cell r="S475">
            <v>120</v>
          </cell>
          <cell r="T475" t="str">
            <v>C</v>
          </cell>
          <cell r="U475" t="str">
            <v>transmis à CJ le 27.03</v>
          </cell>
          <cell r="V475" t="str">
            <v>NORD RHONE</v>
          </cell>
        </row>
        <row r="476">
          <cell r="A476" t="str">
            <v>Joux</v>
          </cell>
          <cell r="B476" t="str">
            <v>ASSAINISSEMENT</v>
          </cell>
          <cell r="C476">
            <v>16016</v>
          </cell>
          <cell r="D476">
            <v>2007</v>
          </cell>
          <cell r="E476" t="str">
            <v>Redevance de modernisation des réseaux de collecte.</v>
          </cell>
          <cell r="F476">
            <v>0.5</v>
          </cell>
          <cell r="G476">
            <v>1.0543</v>
          </cell>
          <cell r="H476">
            <v>0.4145</v>
          </cell>
          <cell r="I476">
            <v>0.5</v>
          </cell>
          <cell r="J476">
            <v>0.055</v>
          </cell>
          <cell r="K476">
            <v>0.026</v>
          </cell>
          <cell r="Q476">
            <v>108</v>
          </cell>
          <cell r="R476">
            <v>0</v>
          </cell>
          <cell r="S476">
            <v>120</v>
          </cell>
          <cell r="T476" t="str">
            <v>C</v>
          </cell>
          <cell r="U476" t="str">
            <v>transmis à CJ le 27.03</v>
          </cell>
          <cell r="V476" t="str">
            <v>NORD RHONE</v>
          </cell>
        </row>
        <row r="477">
          <cell r="A477" t="str">
            <v>Jullie</v>
          </cell>
          <cell r="B477" t="str">
            <v>ASSAINISSEMENT</v>
          </cell>
          <cell r="C477">
            <v>37006</v>
          </cell>
          <cell r="D477" t="str">
            <v>2007 RAD</v>
          </cell>
          <cell r="E477" t="str">
            <v>Prime fixe annuelle</v>
          </cell>
          <cell r="F477">
            <v>41</v>
          </cell>
          <cell r="G477">
            <v>1.0932</v>
          </cell>
          <cell r="H477">
            <v>42.7</v>
          </cell>
          <cell r="I477">
            <v>20</v>
          </cell>
          <cell r="J477">
            <v>0.055</v>
          </cell>
          <cell r="K477">
            <v>0.13</v>
          </cell>
          <cell r="L477" t="str">
            <v>Les tarifs annoncés dans le RADE 2007 étaient ceux de l'actualisation de juillet (tarifs connus), ceux proposés aussi sont de l'actualisation de janvier (tarifs applicables)</v>
          </cell>
          <cell r="N477">
            <v>0.029</v>
          </cell>
          <cell r="Q477">
            <v>207</v>
          </cell>
          <cell r="R477">
            <v>-42.7</v>
          </cell>
          <cell r="S477">
            <v>1</v>
          </cell>
          <cell r="T477" t="str">
            <v>A</v>
          </cell>
          <cell r="U477" t="str">
            <v>transmis à CJ le 01.04</v>
          </cell>
          <cell r="V477" t="str">
            <v>NORD RHONE</v>
          </cell>
        </row>
        <row r="478">
          <cell r="A478" t="str">
            <v>Jullie</v>
          </cell>
          <cell r="B478" t="str">
            <v>ASSAINISSEMENT</v>
          </cell>
          <cell r="C478">
            <v>37006</v>
          </cell>
          <cell r="D478" t="str">
            <v>2007 RAD</v>
          </cell>
          <cell r="E478" t="str">
            <v>Consommation</v>
          </cell>
          <cell r="F478">
            <v>0.5</v>
          </cell>
          <cell r="G478">
            <v>1.0932</v>
          </cell>
          <cell r="H478">
            <v>0.5208</v>
          </cell>
          <cell r="I478">
            <v>0.25</v>
          </cell>
          <cell r="K478">
            <v>0.026</v>
          </cell>
          <cell r="M478">
            <v>0.19</v>
          </cell>
          <cell r="N478">
            <v>0.039</v>
          </cell>
          <cell r="Q478">
            <v>207</v>
          </cell>
          <cell r="R478">
            <v>-0.5208</v>
          </cell>
          <cell r="S478">
            <v>120</v>
          </cell>
          <cell r="T478" t="str">
            <v>C</v>
          </cell>
          <cell r="U478" t="str">
            <v>transmis à CJ le 01.04</v>
          </cell>
          <cell r="V478" t="str">
            <v>NORD RHONE</v>
          </cell>
        </row>
        <row r="479">
          <cell r="A479" t="str">
            <v>Jullie</v>
          </cell>
          <cell r="B479" t="str">
            <v>ASSAINISSEMENT</v>
          </cell>
          <cell r="C479">
            <v>37006</v>
          </cell>
          <cell r="D479" t="str">
            <v>2007 RAD</v>
          </cell>
          <cell r="E479" t="str">
            <v>TVA</v>
          </cell>
          <cell r="F479">
            <v>12</v>
          </cell>
          <cell r="G479">
            <v>1.1391999</v>
          </cell>
          <cell r="H479">
            <v>13.68</v>
          </cell>
          <cell r="I479">
            <v>0.23</v>
          </cell>
          <cell r="J479">
            <v>0.055</v>
          </cell>
          <cell r="M479">
            <v>0.19</v>
          </cell>
          <cell r="Q479">
            <v>207</v>
          </cell>
          <cell r="R479">
            <v>0</v>
          </cell>
          <cell r="S479">
            <v>120</v>
          </cell>
          <cell r="T479" t="str">
            <v>C</v>
          </cell>
          <cell r="U479" t="str">
            <v>transmis à CJ le 01.04</v>
          </cell>
          <cell r="V479" t="str">
            <v>NORD RHONE</v>
          </cell>
        </row>
        <row r="480">
          <cell r="A480" t="str">
            <v>Jullie</v>
          </cell>
          <cell r="B480" t="str">
            <v>ASSAINISSEMENT</v>
          </cell>
          <cell r="C480">
            <v>37006</v>
          </cell>
          <cell r="D480" t="str">
            <v>2007 RAD</v>
          </cell>
          <cell r="E480" t="str">
            <v>Redevance de modernisation des réseaux de collecte.</v>
          </cell>
          <cell r="F480">
            <v>0.13</v>
          </cell>
          <cell r="G480">
            <v>1.066411</v>
          </cell>
          <cell r="H480">
            <v>32</v>
          </cell>
          <cell r="I480">
            <v>25.18</v>
          </cell>
          <cell r="J480">
            <v>0.055</v>
          </cell>
          <cell r="K480">
            <v>0.026</v>
          </cell>
          <cell r="Q480">
            <v>207</v>
          </cell>
          <cell r="R480">
            <v>0</v>
          </cell>
          <cell r="S480">
            <v>120</v>
          </cell>
          <cell r="T480" t="str">
            <v>A</v>
          </cell>
          <cell r="U480" t="str">
            <v>transmis à CJ le 01.04</v>
          </cell>
          <cell r="V480" t="str">
            <v>NORD RHONE</v>
          </cell>
        </row>
        <row r="481">
          <cell r="A481" t="str">
            <v>Jullie</v>
          </cell>
          <cell r="B481" t="str">
            <v>ASSAINISSEMENT</v>
          </cell>
          <cell r="C481">
            <v>37006</v>
          </cell>
          <cell r="D481">
            <v>2008</v>
          </cell>
          <cell r="E481" t="str">
            <v>Prime fixe annuelle</v>
          </cell>
          <cell r="F481">
            <v>41</v>
          </cell>
          <cell r="G481">
            <v>1.0932</v>
          </cell>
          <cell r="H481">
            <v>44.82</v>
          </cell>
          <cell r="I481">
            <v>22</v>
          </cell>
          <cell r="J481">
            <v>0.055</v>
          </cell>
          <cell r="K481">
            <v>0.13</v>
          </cell>
          <cell r="L481" t="str">
            <v>Les tarifs annoncés dans le RADE 2007 étaient ceux de l'actualisation de juillet (tarifs connus), ceux proposés aussi sont de l'actualisation de janvier (tarifs applicables)</v>
          </cell>
          <cell r="Q481">
            <v>109</v>
          </cell>
          <cell r="R481">
            <v>0.0011999999999972033</v>
          </cell>
          <cell r="S481">
            <v>1</v>
          </cell>
          <cell r="T481" t="str">
            <v>A</v>
          </cell>
          <cell r="U481" t="str">
            <v>transmis à CJ le 01.04</v>
          </cell>
          <cell r="V481" t="str">
            <v>NORD RHONE</v>
          </cell>
        </row>
        <row r="482">
          <cell r="A482" t="str">
            <v>Jullie</v>
          </cell>
          <cell r="B482" t="str">
            <v>ASSAINISSEMENT</v>
          </cell>
          <cell r="C482">
            <v>37006</v>
          </cell>
          <cell r="D482">
            <v>2008</v>
          </cell>
          <cell r="E482" t="str">
            <v>Consommation</v>
          </cell>
          <cell r="F482">
            <v>0.5</v>
          </cell>
          <cell r="G482">
            <v>1.0932</v>
          </cell>
          <cell r="H482">
            <v>0.5466</v>
          </cell>
          <cell r="I482">
            <v>0.3</v>
          </cell>
          <cell r="N482">
            <v>0.029</v>
          </cell>
          <cell r="Q482">
            <v>109</v>
          </cell>
          <cell r="R482">
            <v>0</v>
          </cell>
          <cell r="S482">
            <v>120</v>
          </cell>
          <cell r="T482" t="str">
            <v>C</v>
          </cell>
          <cell r="U482" t="str">
            <v>transmis à CJ le 01.04</v>
          </cell>
          <cell r="V482" t="str">
            <v>NORD RHONE</v>
          </cell>
        </row>
        <row r="483">
          <cell r="A483" t="str">
            <v>Jullie</v>
          </cell>
          <cell r="B483" t="str">
            <v>ASSAINISSEMENT</v>
          </cell>
          <cell r="C483">
            <v>37006</v>
          </cell>
          <cell r="D483">
            <v>2008</v>
          </cell>
          <cell r="E483" t="str">
            <v>TVA</v>
          </cell>
          <cell r="J483">
            <v>0.055</v>
          </cell>
          <cell r="M483">
            <v>0.19</v>
          </cell>
          <cell r="Q483">
            <v>109</v>
          </cell>
          <cell r="R483">
            <v>0</v>
          </cell>
          <cell r="S483">
            <v>120</v>
          </cell>
          <cell r="U483" t="str">
            <v>transmis à CJ le 01.04</v>
          </cell>
          <cell r="V483" t="str">
            <v>NORD RHONE</v>
          </cell>
        </row>
        <row r="484">
          <cell r="A484" t="str">
            <v>Jullie</v>
          </cell>
          <cell r="B484" t="str">
            <v>ASSAINISSEMENT</v>
          </cell>
          <cell r="C484">
            <v>37006</v>
          </cell>
          <cell r="D484">
            <v>2008</v>
          </cell>
          <cell r="E484" t="str">
            <v>Redevance de modernisation des réseaux de collecte.</v>
          </cell>
          <cell r="F484">
            <v>0.029</v>
          </cell>
          <cell r="H484">
            <v>12</v>
          </cell>
          <cell r="K484">
            <v>0.052</v>
          </cell>
          <cell r="N484">
            <v>0.029</v>
          </cell>
          <cell r="Q484">
            <v>109</v>
          </cell>
          <cell r="R484">
            <v>0</v>
          </cell>
          <cell r="S484">
            <v>120</v>
          </cell>
          <cell r="T484" t="str">
            <v>A</v>
          </cell>
          <cell r="U484" t="str">
            <v>transmis à CJ le 01.04</v>
          </cell>
          <cell r="V484" t="str">
            <v>NORD RHONE</v>
          </cell>
        </row>
        <row r="485">
          <cell r="A485" t="str">
            <v>Jullie</v>
          </cell>
          <cell r="B485" t="str">
            <v>ASSAINISSEMENT</v>
          </cell>
          <cell r="C485">
            <v>37006</v>
          </cell>
          <cell r="D485">
            <v>2007</v>
          </cell>
          <cell r="E485" t="str">
            <v>Prime fixe annuelle</v>
          </cell>
          <cell r="F485">
            <v>41</v>
          </cell>
          <cell r="G485">
            <v>1.0543</v>
          </cell>
          <cell r="H485">
            <v>43.22</v>
          </cell>
          <cell r="I485">
            <v>20</v>
          </cell>
          <cell r="L485" t="str">
            <v>Les tarifs annoncés dans le RADE 2007 étaient ceux de l'actualisation de juillet (tarifs connus), ceux proposés aussi sont de l'actualisation de janvier (tarifs applicables)</v>
          </cell>
          <cell r="M485">
            <v>0.19</v>
          </cell>
          <cell r="Q485">
            <v>108</v>
          </cell>
          <cell r="R485">
            <v>0.006300000000003081</v>
          </cell>
          <cell r="S485">
            <v>1</v>
          </cell>
          <cell r="T485" t="str">
            <v>A</v>
          </cell>
          <cell r="U485" t="str">
            <v>transmis à CJ le 01.04</v>
          </cell>
          <cell r="V485" t="str">
            <v>NORD RHONE</v>
          </cell>
        </row>
        <row r="486">
          <cell r="A486" t="str">
            <v>Jullie</v>
          </cell>
          <cell r="B486" t="str">
            <v>ASSAINISSEMENT</v>
          </cell>
          <cell r="C486">
            <v>37006</v>
          </cell>
          <cell r="D486">
            <v>2007</v>
          </cell>
          <cell r="E486" t="str">
            <v>Consommation</v>
          </cell>
          <cell r="F486">
            <v>0.5</v>
          </cell>
          <cell r="G486">
            <v>1.0543</v>
          </cell>
          <cell r="H486">
            <v>0.5271</v>
          </cell>
          <cell r="I486">
            <v>0.25</v>
          </cell>
          <cell r="J486">
            <v>0.055</v>
          </cell>
          <cell r="Q486">
            <v>108</v>
          </cell>
          <cell r="R486">
            <v>4.999999999999449E-05</v>
          </cell>
          <cell r="S486">
            <v>120</v>
          </cell>
          <cell r="T486" t="str">
            <v>C</v>
          </cell>
          <cell r="U486" t="str">
            <v>transmis à CJ le 01.04</v>
          </cell>
          <cell r="V486" t="str">
            <v>NORD RHONE</v>
          </cell>
        </row>
        <row r="487">
          <cell r="A487" t="str">
            <v>Jullie</v>
          </cell>
          <cell r="B487" t="str">
            <v>ASSAINISSEMENT</v>
          </cell>
          <cell r="C487">
            <v>37006</v>
          </cell>
          <cell r="D487">
            <v>2007</v>
          </cell>
          <cell r="E487" t="str">
            <v>TVA</v>
          </cell>
          <cell r="F487">
            <v>0.13</v>
          </cell>
          <cell r="G487">
            <v>1.1391999</v>
          </cell>
          <cell r="H487">
            <v>0.4722</v>
          </cell>
          <cell r="I487">
            <v>0.4</v>
          </cell>
          <cell r="J487">
            <v>0.055</v>
          </cell>
          <cell r="K487">
            <v>0.13</v>
          </cell>
          <cell r="N487">
            <v>0.039</v>
          </cell>
          <cell r="Q487">
            <v>108</v>
          </cell>
          <cell r="R487">
            <v>0</v>
          </cell>
          <cell r="S487">
            <v>120</v>
          </cell>
          <cell r="T487" t="str">
            <v>C</v>
          </cell>
          <cell r="U487" t="str">
            <v>transmis à CJ le 01.04</v>
          </cell>
          <cell r="V487" t="str">
            <v>NORD RHONE</v>
          </cell>
        </row>
        <row r="488">
          <cell r="A488" t="str">
            <v>Jullie</v>
          </cell>
          <cell r="B488" t="str">
            <v>ASSAINISSEMENT</v>
          </cell>
          <cell r="C488">
            <v>37006</v>
          </cell>
          <cell r="D488">
            <v>2007</v>
          </cell>
          <cell r="E488" t="str">
            <v>Redevance de modernisation des réseaux de collecte.</v>
          </cell>
          <cell r="F488">
            <v>0.029</v>
          </cell>
          <cell r="G488">
            <v>1.0338331</v>
          </cell>
          <cell r="H488">
            <v>0.8618</v>
          </cell>
          <cell r="I488">
            <v>0.23</v>
          </cell>
          <cell r="J488">
            <v>0.055</v>
          </cell>
          <cell r="K488">
            <v>0.026</v>
          </cell>
          <cell r="M488">
            <v>0.19</v>
          </cell>
          <cell r="N488">
            <v>0.029</v>
          </cell>
          <cell r="Q488">
            <v>108</v>
          </cell>
          <cell r="R488">
            <v>0</v>
          </cell>
          <cell r="S488">
            <v>120</v>
          </cell>
          <cell r="T488" t="str">
            <v>C</v>
          </cell>
          <cell r="U488" t="str">
            <v>transmis à CJ le 01.04</v>
          </cell>
          <cell r="V488" t="str">
            <v>NORD RHONE</v>
          </cell>
        </row>
        <row r="489">
          <cell r="A489" t="str">
            <v>La Boisse</v>
          </cell>
          <cell r="B489" t="str">
            <v>ASSAINISSEMENT</v>
          </cell>
          <cell r="C489">
            <v>82795</v>
          </cell>
          <cell r="D489">
            <v>2008</v>
          </cell>
          <cell r="E489" t="str">
            <v>Consommation </v>
          </cell>
          <cell r="F489">
            <v>0.039</v>
          </cell>
          <cell r="G489">
            <v>1.066411</v>
          </cell>
          <cell r="H489">
            <v>32</v>
          </cell>
          <cell r="I489">
            <v>0.23</v>
          </cell>
          <cell r="J489">
            <v>0.055</v>
          </cell>
          <cell r="M489">
            <v>0.19</v>
          </cell>
          <cell r="N489">
            <v>0.029</v>
          </cell>
          <cell r="Q489">
            <v>208</v>
          </cell>
          <cell r="R489">
            <v>0</v>
          </cell>
          <cell r="S489">
            <v>120</v>
          </cell>
          <cell r="T489" t="str">
            <v>C</v>
          </cell>
          <cell r="U489" t="str">
            <v>transmis à CJ le 02/04/2008</v>
          </cell>
          <cell r="V489" t="str">
            <v>AIN</v>
          </cell>
        </row>
        <row r="490">
          <cell r="A490" t="str">
            <v>La Boisse</v>
          </cell>
          <cell r="B490" t="str">
            <v>ASSAINISSEMENT</v>
          </cell>
          <cell r="C490">
            <v>82795</v>
          </cell>
          <cell r="D490">
            <v>2008</v>
          </cell>
          <cell r="E490" t="str">
            <v>TVA</v>
          </cell>
          <cell r="F490">
            <v>0.13</v>
          </cell>
          <cell r="G490">
            <v>1.1391999</v>
          </cell>
          <cell r="H490">
            <v>13.68</v>
          </cell>
          <cell r="I490">
            <v>0.7897</v>
          </cell>
          <cell r="J490">
            <v>0.055</v>
          </cell>
          <cell r="K490">
            <v>0.13</v>
          </cell>
          <cell r="M490">
            <v>0.19</v>
          </cell>
          <cell r="N490">
            <v>0.055</v>
          </cell>
          <cell r="Q490">
            <v>208</v>
          </cell>
          <cell r="R490">
            <v>0</v>
          </cell>
          <cell r="S490">
            <v>120</v>
          </cell>
          <cell r="T490" t="str">
            <v>A</v>
          </cell>
          <cell r="U490" t="str">
            <v>transmis à CJ le 02/04/2008</v>
          </cell>
          <cell r="V490" t="str">
            <v>AIN</v>
          </cell>
        </row>
        <row r="491">
          <cell r="A491" t="str">
            <v>La Boisse</v>
          </cell>
          <cell r="B491" t="str">
            <v>ASSAINISSEMENT</v>
          </cell>
          <cell r="C491">
            <v>82795</v>
          </cell>
          <cell r="D491">
            <v>2008</v>
          </cell>
          <cell r="E491" t="str">
            <v>Redevance de modernisation des réseaux de collecte.</v>
          </cell>
          <cell r="F491">
            <v>0.13</v>
          </cell>
          <cell r="G491">
            <v>1.0461</v>
          </cell>
          <cell r="H491">
            <v>12.56</v>
          </cell>
          <cell r="I491">
            <v>0.4</v>
          </cell>
          <cell r="K491">
            <v>0.13</v>
          </cell>
          <cell r="M491">
            <v>0.19</v>
          </cell>
          <cell r="Q491">
            <v>208</v>
          </cell>
          <cell r="R491">
            <v>0</v>
          </cell>
          <cell r="S491">
            <v>120</v>
          </cell>
          <cell r="T491" t="str">
            <v>A</v>
          </cell>
          <cell r="U491" t="str">
            <v>transmis à CJ le 02/04/2008</v>
          </cell>
          <cell r="V491" t="str">
            <v>AIN</v>
          </cell>
        </row>
        <row r="492">
          <cell r="A492" t="str">
            <v>La Boisse</v>
          </cell>
          <cell r="B492" t="str">
            <v>ASSAINISSEMENT</v>
          </cell>
          <cell r="C492">
            <v>82795</v>
          </cell>
          <cell r="D492">
            <v>2007</v>
          </cell>
          <cell r="E492" t="str">
            <v>Consommation </v>
          </cell>
          <cell r="F492">
            <v>0.323</v>
          </cell>
          <cell r="G492">
            <v>1.0461</v>
          </cell>
          <cell r="H492">
            <v>0.3379</v>
          </cell>
          <cell r="I492">
            <v>0.23</v>
          </cell>
          <cell r="J492" t="str">
            <v> </v>
          </cell>
          <cell r="K492" t="str">
            <v> </v>
          </cell>
          <cell r="L492" t="str">
            <v>Les tarifs annoncés dans le RADE 2007 étaient ceux de l'actualisation de juillet (tarifs connus), ceux proposés aussi sont de l'actualisation de janvier (tarifs applicables)</v>
          </cell>
          <cell r="M492" t="str">
            <v> </v>
          </cell>
          <cell r="N492" t="str">
            <v> </v>
          </cell>
          <cell r="Q492">
            <v>207</v>
          </cell>
          <cell r="R492">
            <v>0</v>
          </cell>
          <cell r="S492">
            <v>120</v>
          </cell>
          <cell r="T492" t="str">
            <v>C</v>
          </cell>
          <cell r="U492" t="str">
            <v>transmis à CJ le 02/04/2008</v>
          </cell>
          <cell r="V492" t="str">
            <v>AIN</v>
          </cell>
        </row>
        <row r="493">
          <cell r="A493" t="str">
            <v>La Boisse</v>
          </cell>
          <cell r="B493" t="str">
            <v>ASSAINISSEMENT</v>
          </cell>
          <cell r="C493">
            <v>82795</v>
          </cell>
          <cell r="D493">
            <v>2007</v>
          </cell>
          <cell r="E493" t="str">
            <v>TVA</v>
          </cell>
          <cell r="F493">
            <v>0.039</v>
          </cell>
          <cell r="H493">
            <v>0.6034</v>
          </cell>
          <cell r="I493">
            <v>0.5485</v>
          </cell>
          <cell r="J493">
            <v>0.055</v>
          </cell>
          <cell r="K493" t="str">
            <v> </v>
          </cell>
          <cell r="L493" t="str">
            <v>Les tarifs annoncés dans le RADE 2007 étaient ceux de l'actualisation de juillet (tarifs connus), ceux proposés aussi sont de l'actualisation de janvier (tarifs applicables)</v>
          </cell>
          <cell r="M493" t="str">
            <v> </v>
          </cell>
          <cell r="N493">
            <v>0.029</v>
          </cell>
          <cell r="Q493">
            <v>207</v>
          </cell>
          <cell r="R493">
            <v>0</v>
          </cell>
          <cell r="S493">
            <v>100</v>
          </cell>
          <cell r="T493" t="str">
            <v>C</v>
          </cell>
          <cell r="U493" t="str">
            <v>transmis à CJ le 02/04/2008</v>
          </cell>
          <cell r="V493" t="str">
            <v>AIN</v>
          </cell>
        </row>
        <row r="494">
          <cell r="A494" t="str">
            <v>La Boisse</v>
          </cell>
          <cell r="B494" t="str">
            <v>ASSAINISSEMENT</v>
          </cell>
          <cell r="C494">
            <v>82795</v>
          </cell>
          <cell r="D494">
            <v>2007</v>
          </cell>
          <cell r="E494" t="str">
            <v>Redevance de modernisation des réseaux de collecte.</v>
          </cell>
          <cell r="F494">
            <v>0.13</v>
          </cell>
          <cell r="H494">
            <v>0.3805</v>
          </cell>
          <cell r="I494">
            <v>0.3834</v>
          </cell>
          <cell r="J494" t="str">
            <v> </v>
          </cell>
          <cell r="K494">
            <v>0.13</v>
          </cell>
          <cell r="L494" t="str">
            <v>Les tarifs annoncés dans le RADE 2007 étaient ceux de l'actualisation de juillet (tarifs connus), ceux proposés aussi sont de l'actualisation de janvier (tarifs applicables)</v>
          </cell>
          <cell r="M494">
            <v>0.19</v>
          </cell>
          <cell r="N494">
            <v>0.029</v>
          </cell>
          <cell r="Q494">
            <v>207</v>
          </cell>
          <cell r="R494">
            <v>0</v>
          </cell>
          <cell r="S494">
            <v>120</v>
          </cell>
          <cell r="T494" t="str">
            <v>C</v>
          </cell>
          <cell r="U494" t="str">
            <v>transmis à CJ le 02/04/2008</v>
          </cell>
          <cell r="V494" t="str">
            <v>AIN</v>
          </cell>
        </row>
        <row r="495">
          <cell r="A495" t="str">
            <v>La Boisse (eau)</v>
          </cell>
          <cell r="B495" t="str">
            <v>EAU</v>
          </cell>
          <cell r="C495">
            <v>31027</v>
          </cell>
          <cell r="D495">
            <v>2009</v>
          </cell>
          <cell r="E495" t="str">
            <v>Prime fixe annuelle </v>
          </cell>
          <cell r="F495">
            <v>12</v>
          </cell>
          <cell r="G495">
            <v>1.0461</v>
          </cell>
          <cell r="H495">
            <v>12.56</v>
          </cell>
          <cell r="I495">
            <v>25.18</v>
          </cell>
          <cell r="J495">
            <v>0.055</v>
          </cell>
          <cell r="K495" t="str">
            <v> </v>
          </cell>
          <cell r="L495" t="str">
            <v>Les tarifs annoncés dans le RADE 2007 étaient ceux de l'actualisation de juillet (tarifs connus), ceux proposés aussi sont de l'actualisation de janvier (tarifs applicables)</v>
          </cell>
          <cell r="M495">
            <v>0.19</v>
          </cell>
          <cell r="N495" t="str">
            <v> </v>
          </cell>
          <cell r="Q495">
            <v>209</v>
          </cell>
          <cell r="R495">
            <v>-0.006800000000000139</v>
          </cell>
          <cell r="S495">
            <v>1</v>
          </cell>
          <cell r="T495" t="str">
            <v>A</v>
          </cell>
          <cell r="U495" t="str">
            <v>transmis à CJ le 02/04/2008</v>
          </cell>
          <cell r="V495" t="str">
            <v>AIN</v>
          </cell>
        </row>
        <row r="496">
          <cell r="A496" t="str">
            <v>La Boisse (eau)</v>
          </cell>
          <cell r="B496" t="str">
            <v>EAU</v>
          </cell>
          <cell r="C496">
            <v>31027</v>
          </cell>
          <cell r="D496">
            <v>2009</v>
          </cell>
          <cell r="E496" t="str">
            <v>Consommation </v>
          </cell>
          <cell r="F496">
            <v>0.323</v>
          </cell>
          <cell r="G496">
            <v>1.0461</v>
          </cell>
          <cell r="H496">
            <v>0.3379</v>
          </cell>
          <cell r="I496">
            <v>0.4</v>
          </cell>
          <cell r="J496" t="str">
            <v> </v>
          </cell>
          <cell r="K496" t="str">
            <v> </v>
          </cell>
          <cell r="L496" t="str">
            <v>Les tarifs annoncés dans le RADE 2007 étaient ceux de l'actualisation de juillet (tarifs connus), ceux proposés aussi sont de l'actualisation de janvier (tarifs applicables)</v>
          </cell>
          <cell r="M496" t="str">
            <v> </v>
          </cell>
          <cell r="N496">
            <v>0.05</v>
          </cell>
          <cell r="Q496">
            <v>209</v>
          </cell>
          <cell r="R496">
            <v>-9.699999999945863E-06</v>
          </cell>
          <cell r="S496">
            <v>120</v>
          </cell>
          <cell r="T496" t="str">
            <v>C</v>
          </cell>
          <cell r="U496" t="str">
            <v>transmis à CJ le 02/04/2008</v>
          </cell>
          <cell r="V496" t="str">
            <v>AIN</v>
          </cell>
        </row>
        <row r="497">
          <cell r="A497" t="str">
            <v>La Boisse (eau)</v>
          </cell>
          <cell r="B497" t="str">
            <v>EAU</v>
          </cell>
          <cell r="C497">
            <v>31027</v>
          </cell>
          <cell r="D497">
            <v>2009</v>
          </cell>
          <cell r="E497" t="str">
            <v>TVA</v>
          </cell>
          <cell r="F497">
            <v>0.4145</v>
          </cell>
          <cell r="G497">
            <v>1.1391999</v>
          </cell>
          <cell r="H497">
            <v>0.4722</v>
          </cell>
          <cell r="I497">
            <v>0.4</v>
          </cell>
          <cell r="J497">
            <v>0.055</v>
          </cell>
          <cell r="K497" t="str">
            <v> </v>
          </cell>
          <cell r="L497" t="str">
            <v>Les tarifs annoncés dans le RADE 2007 étaient ceux de l'actualisation de juillet (tarifs connus), ceux proposés aussi sont de l'actualisation de janvier (tarifs applicables)</v>
          </cell>
          <cell r="M497" t="str">
            <v> </v>
          </cell>
          <cell r="N497" t="str">
            <v> </v>
          </cell>
          <cell r="Q497">
            <v>209</v>
          </cell>
          <cell r="R497">
            <v>0</v>
          </cell>
          <cell r="S497">
            <v>120</v>
          </cell>
          <cell r="T497" t="str">
            <v>C</v>
          </cell>
          <cell r="U497" t="str">
            <v>transmis à CJ le 02/04/2008</v>
          </cell>
          <cell r="V497" t="str">
            <v>AIN</v>
          </cell>
        </row>
        <row r="498">
          <cell r="A498" t="str">
            <v>La Boisse (eau)</v>
          </cell>
          <cell r="B498" t="str">
            <v>EAU</v>
          </cell>
          <cell r="C498">
            <v>31027</v>
          </cell>
          <cell r="D498">
            <v>2009</v>
          </cell>
          <cell r="E498" t="str">
            <v>Redevance de prélèvement</v>
          </cell>
          <cell r="F498">
            <v>0.029</v>
          </cell>
          <cell r="G498">
            <v>1.0822255</v>
          </cell>
          <cell r="H498">
            <v>0.9021</v>
          </cell>
          <cell r="I498">
            <v>1.0101</v>
          </cell>
          <cell r="J498">
            <v>0.055</v>
          </cell>
          <cell r="K498" t="str">
            <v> </v>
          </cell>
          <cell r="L498" t="str">
            <v>Les tarifs annoncés dans le RADE 2007 étaient ceux de l'actualisation de juillet (tarifs connus), ceux proposés aussi sont de l'actualisation de janvier (tarifs applicables)</v>
          </cell>
          <cell r="M498" t="str">
            <v> </v>
          </cell>
          <cell r="N498">
            <v>0.029</v>
          </cell>
          <cell r="Q498">
            <v>209</v>
          </cell>
          <cell r="R498">
            <v>0</v>
          </cell>
          <cell r="S498">
            <v>120</v>
          </cell>
          <cell r="T498" t="str">
            <v>A</v>
          </cell>
          <cell r="U498" t="str">
            <v>transmis à CJ le 02/04/2008</v>
          </cell>
          <cell r="V498" t="str">
            <v>AIN</v>
          </cell>
        </row>
        <row r="499">
          <cell r="A499" t="str">
            <v>La Boisse (eau)</v>
          </cell>
          <cell r="B499" t="str">
            <v>EAU</v>
          </cell>
          <cell r="C499">
            <v>31027</v>
          </cell>
          <cell r="D499">
            <v>2009</v>
          </cell>
          <cell r="E499" t="str">
            <v>Pollution</v>
          </cell>
          <cell r="F499">
            <v>0.039</v>
          </cell>
          <cell r="G499">
            <v>1.03504</v>
          </cell>
          <cell r="H499">
            <v>0.4968</v>
          </cell>
          <cell r="I499">
            <v>0.5485</v>
          </cell>
          <cell r="J499">
            <v>0.055</v>
          </cell>
          <cell r="K499" t="str">
            <v> </v>
          </cell>
          <cell r="L499" t="str">
            <v>Les tarifs annoncés dans le RADE 2007 étaient ceux de l'actualisation de juillet (tarifs connus), ceux proposés aussi sont de l'actualisation de janvier (tarifs applicables)</v>
          </cell>
          <cell r="M499">
            <v>0.19</v>
          </cell>
          <cell r="N499">
            <v>0.029</v>
          </cell>
          <cell r="Q499">
            <v>209</v>
          </cell>
          <cell r="R499">
            <v>0</v>
          </cell>
          <cell r="S499">
            <v>120</v>
          </cell>
          <cell r="T499" t="str">
            <v>C</v>
          </cell>
          <cell r="U499" t="str">
            <v>transmis à CJ le 02/04/2008</v>
          </cell>
          <cell r="V499" t="str">
            <v>AIN</v>
          </cell>
        </row>
        <row r="500">
          <cell r="A500" t="str">
            <v>La Boisse (eau)</v>
          </cell>
          <cell r="B500" t="str">
            <v>EAU</v>
          </cell>
          <cell r="C500">
            <v>31027</v>
          </cell>
          <cell r="D500">
            <v>2008</v>
          </cell>
          <cell r="E500" t="str">
            <v>Prime fixe annuelle </v>
          </cell>
          <cell r="F500">
            <v>12</v>
          </cell>
          <cell r="G500">
            <v>1.1391999</v>
          </cell>
          <cell r="H500">
            <v>13.68</v>
          </cell>
          <cell r="I500">
            <v>25.18</v>
          </cell>
          <cell r="J500" t="str">
            <v> </v>
          </cell>
          <cell r="K500" t="str">
            <v> </v>
          </cell>
          <cell r="L500" t="str">
            <v>Les tarifs annoncés dans le RADE 2007 étaient ceux de l'actualisation de juillet (tarifs connus), ceux proposés aussi sont de l'actualisation de janvier (tarifs applicables)</v>
          </cell>
          <cell r="M500">
            <v>0.19</v>
          </cell>
          <cell r="N500">
            <v>0.058</v>
          </cell>
          <cell r="Q500">
            <v>208</v>
          </cell>
          <cell r="R500">
            <v>-0.009601200000000532</v>
          </cell>
          <cell r="S500">
            <v>1</v>
          </cell>
          <cell r="T500" t="str">
            <v>A</v>
          </cell>
          <cell r="U500" t="str">
            <v>transmis à CJ le 02/04/2008</v>
          </cell>
          <cell r="V500" t="str">
            <v>AIN</v>
          </cell>
        </row>
        <row r="501">
          <cell r="A501" t="str">
            <v>La Boisse (eau)</v>
          </cell>
          <cell r="B501" t="str">
            <v>EAU</v>
          </cell>
          <cell r="C501">
            <v>31027</v>
          </cell>
          <cell r="D501">
            <v>2008</v>
          </cell>
          <cell r="E501" t="str">
            <v>Consommation </v>
          </cell>
          <cell r="F501">
            <v>0.4145</v>
          </cell>
          <cell r="G501">
            <v>1.1391999</v>
          </cell>
          <cell r="H501">
            <v>0.4722</v>
          </cell>
          <cell r="I501">
            <v>0.4</v>
          </cell>
          <cell r="J501" t="str">
            <v> </v>
          </cell>
          <cell r="K501" t="str">
            <v> </v>
          </cell>
          <cell r="L501" t="str">
            <v>Les tarifs annoncés dans le RADE 2007 étaient ceux de l'actualisation de juillet (tarifs connus), ceux proposés aussi sont de l'actualisation de janvier (tarifs applicables)</v>
          </cell>
          <cell r="M501" t="str">
            <v> </v>
          </cell>
          <cell r="N501" t="str">
            <v> </v>
          </cell>
          <cell r="Q501">
            <v>208</v>
          </cell>
          <cell r="R501">
            <v>-1.641450000033906E-06</v>
          </cell>
          <cell r="S501">
            <v>120</v>
          </cell>
          <cell r="T501" t="str">
            <v>C</v>
          </cell>
          <cell r="U501" t="str">
            <v>transmis à CJ le 02/04/2008</v>
          </cell>
          <cell r="V501" t="str">
            <v>AIN</v>
          </cell>
        </row>
        <row r="502">
          <cell r="A502" t="str">
            <v>La Boisse (eau)</v>
          </cell>
          <cell r="B502" t="str">
            <v>EAU</v>
          </cell>
          <cell r="C502">
            <v>31027</v>
          </cell>
          <cell r="D502">
            <v>2008</v>
          </cell>
          <cell r="E502" t="str">
            <v>TVA</v>
          </cell>
          <cell r="F502">
            <v>0.4145</v>
          </cell>
          <cell r="G502">
            <v>1.066411</v>
          </cell>
          <cell r="H502">
            <v>0.4145</v>
          </cell>
          <cell r="I502">
            <v>0.5</v>
          </cell>
          <cell r="J502">
            <v>0.055</v>
          </cell>
          <cell r="K502" t="str">
            <v> </v>
          </cell>
          <cell r="L502" t="str">
            <v>Les tarifs annoncés dans le RADE 2007 étaient ceux de l'actualisation de juillet (tarifs connus), ceux proposés aussi sont de l'actualisation de janvier (tarifs applicables)</v>
          </cell>
          <cell r="M502" t="str">
            <v> </v>
          </cell>
          <cell r="N502" t="str">
            <v> </v>
          </cell>
          <cell r="Q502">
            <v>208</v>
          </cell>
          <cell r="R502">
            <v>0</v>
          </cell>
          <cell r="S502">
            <v>120</v>
          </cell>
          <cell r="T502" t="str">
            <v>C</v>
          </cell>
          <cell r="U502" t="str">
            <v>transmis à CJ le 02/04/2008</v>
          </cell>
          <cell r="V502" t="str">
            <v>AIN</v>
          </cell>
        </row>
        <row r="503">
          <cell r="A503" t="str">
            <v>La Boisse (eau)</v>
          </cell>
          <cell r="B503" t="str">
            <v>EAU</v>
          </cell>
          <cell r="C503">
            <v>31027</v>
          </cell>
          <cell r="D503">
            <v>2008</v>
          </cell>
          <cell r="E503" t="str">
            <v>Redevance de prélèvement</v>
          </cell>
          <cell r="F503">
            <v>0.039</v>
          </cell>
          <cell r="G503">
            <v>1.0499946</v>
          </cell>
          <cell r="H503">
            <v>0.7038</v>
          </cell>
          <cell r="I503">
            <v>0.7897</v>
          </cell>
          <cell r="J503">
            <v>0.055</v>
          </cell>
          <cell r="K503" t="str">
            <v> </v>
          </cell>
          <cell r="L503" t="str">
            <v>Les tarifs annoncés dans le RADE 2007 étaient ceux de l'actualisation de juillet (tarifs connus), ceux proposés aussi sont de l'actualisation de janvier (tarifs applicables)</v>
          </cell>
          <cell r="M503" t="str">
            <v> </v>
          </cell>
          <cell r="N503">
            <v>0.029</v>
          </cell>
          <cell r="Q503">
            <v>208</v>
          </cell>
          <cell r="R503">
            <v>0</v>
          </cell>
          <cell r="S503">
            <v>120</v>
          </cell>
          <cell r="T503" t="str">
            <v>C</v>
          </cell>
          <cell r="U503" t="str">
            <v>transmis à CJ le 02/04/2008</v>
          </cell>
          <cell r="V503" t="str">
            <v>AIN</v>
          </cell>
        </row>
        <row r="504">
          <cell r="A504" t="str">
            <v>La Boisse (eau)</v>
          </cell>
          <cell r="B504" t="str">
            <v>EAU</v>
          </cell>
          <cell r="C504">
            <v>31027</v>
          </cell>
          <cell r="D504">
            <v>2008</v>
          </cell>
          <cell r="E504" t="str">
            <v>Pollution</v>
          </cell>
          <cell r="F504">
            <v>0.039</v>
          </cell>
          <cell r="G504">
            <v>1.0499946</v>
          </cell>
          <cell r="H504">
            <v>0.889</v>
          </cell>
          <cell r="I504">
            <v>1.0101</v>
          </cell>
          <cell r="J504" t="str">
            <v> </v>
          </cell>
          <cell r="K504" t="str">
            <v> </v>
          </cell>
          <cell r="L504" t="str">
            <v>Les tarifs annoncés dans le RADE 2007 étaient ceux de l'actualisation de juillet (tarifs connus), ceux proposés aussi sont de l'actualisation de janvier (tarifs applicables)</v>
          </cell>
          <cell r="M504">
            <v>0.19</v>
          </cell>
          <cell r="N504">
            <v>0.039</v>
          </cell>
          <cell r="Q504">
            <v>208</v>
          </cell>
          <cell r="R504">
            <v>0</v>
          </cell>
          <cell r="S504">
            <v>120</v>
          </cell>
          <cell r="T504" t="str">
            <v>C</v>
          </cell>
          <cell r="U504" t="str">
            <v>transmis à CJ le 02/04/2008</v>
          </cell>
          <cell r="V504" t="str">
            <v>AIN</v>
          </cell>
        </row>
        <row r="505">
          <cell r="A505" t="str">
            <v>La Boisse (eau)</v>
          </cell>
          <cell r="B505" t="str">
            <v>EAU</v>
          </cell>
          <cell r="C505">
            <v>31027</v>
          </cell>
          <cell r="D505">
            <v>2007</v>
          </cell>
          <cell r="E505" t="str">
            <v>Prime fixe annuelle </v>
          </cell>
          <cell r="F505">
            <v>12</v>
          </cell>
          <cell r="G505">
            <v>1</v>
          </cell>
          <cell r="H505">
            <v>12</v>
          </cell>
          <cell r="I505">
            <v>30</v>
          </cell>
          <cell r="J505">
            <v>0.055</v>
          </cell>
          <cell r="K505" t="str">
            <v> </v>
          </cell>
          <cell r="L505" t="str">
            <v>Les tarifs annoncés dans le RADE 2007 étaient ceux de l'actualisation de juillet (tarifs connus), ceux proposés aussi sont de l'actualisation de janvier (tarifs applicables)</v>
          </cell>
          <cell r="M505">
            <v>0.19</v>
          </cell>
          <cell r="N505" t="str">
            <v> </v>
          </cell>
          <cell r="Q505">
            <v>207</v>
          </cell>
          <cell r="R505">
            <v>-12</v>
          </cell>
          <cell r="S505">
            <v>1</v>
          </cell>
          <cell r="T505" t="str">
            <v>A</v>
          </cell>
          <cell r="U505" t="str">
            <v>transmis à CJ le 02/04/2008</v>
          </cell>
          <cell r="V505" t="str">
            <v>AIN</v>
          </cell>
        </row>
        <row r="506">
          <cell r="A506" t="str">
            <v>La Boisse (eau)</v>
          </cell>
          <cell r="B506" t="str">
            <v>EAU</v>
          </cell>
          <cell r="C506">
            <v>31027</v>
          </cell>
          <cell r="D506">
            <v>2007</v>
          </cell>
          <cell r="E506" t="str">
            <v>Consommation </v>
          </cell>
          <cell r="F506">
            <v>0.4145</v>
          </cell>
          <cell r="G506">
            <v>1.0822255</v>
          </cell>
          <cell r="H506">
            <v>0.4145</v>
          </cell>
          <cell r="I506">
            <v>0.5</v>
          </cell>
          <cell r="J506" t="str">
            <v> </v>
          </cell>
          <cell r="K506" t="str">
            <v> </v>
          </cell>
          <cell r="L506" t="str">
            <v>Les tarifs annoncés dans le RADE 2007 étaient ceux de l'actualisation de juillet (tarifs connus), ceux proposés aussi sont de l'actualisation de janvier (tarifs applicables)</v>
          </cell>
          <cell r="M506" t="str">
            <v> </v>
          </cell>
          <cell r="N506">
            <v>0.058</v>
          </cell>
          <cell r="Q506">
            <v>207</v>
          </cell>
          <cell r="R506">
            <v>-0.4145</v>
          </cell>
          <cell r="S506">
            <v>120</v>
          </cell>
          <cell r="T506" t="str">
            <v>C</v>
          </cell>
          <cell r="U506" t="str">
            <v>transmis à CJ le 02/04/2008</v>
          </cell>
          <cell r="V506" t="str">
            <v>AIN</v>
          </cell>
        </row>
        <row r="507">
          <cell r="A507" t="str">
            <v>La Boisse (eau)</v>
          </cell>
          <cell r="B507" t="str">
            <v>EAU</v>
          </cell>
          <cell r="C507">
            <v>31027</v>
          </cell>
          <cell r="D507">
            <v>2007</v>
          </cell>
          <cell r="E507" t="str">
            <v>TVA</v>
          </cell>
          <cell r="F507">
            <v>0.66</v>
          </cell>
          <cell r="G507">
            <v>1.0822255</v>
          </cell>
          <cell r="H507">
            <v>0.7143</v>
          </cell>
          <cell r="I507">
            <v>0.7897</v>
          </cell>
          <cell r="J507">
            <v>0.055</v>
          </cell>
          <cell r="K507" t="str">
            <v> </v>
          </cell>
          <cell r="L507" t="str">
            <v>Les tarifs annoncés dans le RADE 2007 étaient ceux de l'actualisation de juillet (tarifs connus), ceux proposés aussi sont de l'actualisation de janvier (tarifs applicables)</v>
          </cell>
          <cell r="M507">
            <v>0.19</v>
          </cell>
          <cell r="N507" t="str">
            <v> </v>
          </cell>
          <cell r="Q507">
            <v>207</v>
          </cell>
          <cell r="R507">
            <v>0</v>
          </cell>
          <cell r="S507">
            <v>30</v>
          </cell>
          <cell r="T507" t="str">
            <v>C</v>
          </cell>
          <cell r="U507" t="str">
            <v>transmis à CJ le 02/04/2008</v>
          </cell>
          <cell r="V507" t="str">
            <v>AIN</v>
          </cell>
        </row>
        <row r="508">
          <cell r="A508" t="str">
            <v>La Boisse (eau)</v>
          </cell>
          <cell r="B508" t="str">
            <v>EAU</v>
          </cell>
          <cell r="C508">
            <v>31027</v>
          </cell>
          <cell r="D508">
            <v>2007</v>
          </cell>
          <cell r="E508" t="str">
            <v>Redevance de prélèvement</v>
          </cell>
          <cell r="F508">
            <v>0.039</v>
          </cell>
          <cell r="G508">
            <v>1.0822255</v>
          </cell>
          <cell r="H508">
            <v>0.9021</v>
          </cell>
          <cell r="I508">
            <v>1.0101</v>
          </cell>
          <cell r="J508" t="str">
            <v> </v>
          </cell>
          <cell r="K508" t="str">
            <v> </v>
          </cell>
          <cell r="L508" t="str">
            <v>Les tarifs annoncés dans le RADE 2007 étaient ceux de l'actualisation de juillet (tarifs connus), ceux proposés aussi sont de l'actualisation de janvier (tarifs applicables)</v>
          </cell>
          <cell r="M508" t="str">
            <v> </v>
          </cell>
          <cell r="N508">
            <v>0.039</v>
          </cell>
          <cell r="Q508">
            <v>207</v>
          </cell>
          <cell r="R508">
            <v>0</v>
          </cell>
          <cell r="S508">
            <v>120</v>
          </cell>
          <cell r="T508" t="str">
            <v>C</v>
          </cell>
          <cell r="U508" t="str">
            <v>transmis à CJ le 02/04/2008</v>
          </cell>
          <cell r="V508" t="str">
            <v>AIN</v>
          </cell>
        </row>
        <row r="509">
          <cell r="A509" t="str">
            <v>La Boisse (eau)</v>
          </cell>
          <cell r="B509" t="str">
            <v>EAU</v>
          </cell>
          <cell r="C509">
            <v>31027</v>
          </cell>
          <cell r="D509">
            <v>2007</v>
          </cell>
          <cell r="E509" t="str">
            <v>Pollution</v>
          </cell>
          <cell r="F509">
            <v>0.66</v>
          </cell>
          <cell r="G509">
            <v>1.0338331</v>
          </cell>
          <cell r="H509">
            <v>0.6823</v>
          </cell>
          <cell r="I509">
            <v>0.7705</v>
          </cell>
          <cell r="J509">
            <v>0.055</v>
          </cell>
          <cell r="K509" t="str">
            <v> </v>
          </cell>
          <cell r="L509" t="str">
            <v>Les tarifs annoncés dans le RADE 2007 étaient ceux de l'actualisation de juillet (tarifs connus), ceux proposés aussi sont de l'actualisation de janvier (tarifs applicables)</v>
          </cell>
          <cell r="M509">
            <v>0.19</v>
          </cell>
          <cell r="N509" t="str">
            <v> </v>
          </cell>
          <cell r="Q509">
            <v>207</v>
          </cell>
          <cell r="R509">
            <v>0</v>
          </cell>
          <cell r="S509">
            <v>120</v>
          </cell>
          <cell r="T509" t="str">
            <v>C</v>
          </cell>
          <cell r="U509" t="str">
            <v>transmis à CJ le 02/04/2008</v>
          </cell>
          <cell r="V509" t="str">
            <v>AIN</v>
          </cell>
        </row>
        <row r="510">
          <cell r="A510" t="str">
            <v>LA BREVENNE</v>
          </cell>
          <cell r="B510" t="str">
            <v>EAU</v>
          </cell>
          <cell r="C510">
            <v>818</v>
          </cell>
          <cell r="D510">
            <v>2009</v>
          </cell>
          <cell r="E510" t="str">
            <v>Prime fixe annuelle </v>
          </cell>
          <cell r="F510">
            <v>30</v>
          </cell>
          <cell r="G510">
            <v>1.0822255</v>
          </cell>
          <cell r="H510">
            <v>32.46</v>
          </cell>
          <cell r="I510">
            <v>25.18</v>
          </cell>
          <cell r="J510" t="str">
            <v> </v>
          </cell>
          <cell r="K510" t="str">
            <v> </v>
          </cell>
          <cell r="L510" t="str">
            <v>Les tarifs annoncés dans le RADE 2007 étaient ceux de l'actualisation de juillet (tarifs connus), ceux proposés aussi sont de l'actualisation de janvier (tarifs applicables)</v>
          </cell>
          <cell r="M510" t="str">
            <v> </v>
          </cell>
          <cell r="N510">
            <v>0.058</v>
          </cell>
          <cell r="Q510">
            <v>209</v>
          </cell>
          <cell r="R510">
            <v>10.992329999999999</v>
          </cell>
          <cell r="S510">
            <v>1</v>
          </cell>
          <cell r="T510" t="str">
            <v>A</v>
          </cell>
          <cell r="U510" t="str">
            <v>transmis à CJ le 02/04/2008</v>
          </cell>
          <cell r="V510" t="str">
            <v>NORD RHONE</v>
          </cell>
        </row>
        <row r="511">
          <cell r="A511" t="str">
            <v>LA BREVENNE</v>
          </cell>
          <cell r="B511" t="str">
            <v>EAU</v>
          </cell>
          <cell r="C511">
            <v>818</v>
          </cell>
          <cell r="D511">
            <v>2009</v>
          </cell>
          <cell r="E511" t="str">
            <v>Consommation De 0à 30 m3/an</v>
          </cell>
          <cell r="F511">
            <v>0.66</v>
          </cell>
          <cell r="G511">
            <v>1.0822255</v>
          </cell>
          <cell r="H511">
            <v>0.7143</v>
          </cell>
          <cell r="I511">
            <v>0.7897</v>
          </cell>
          <cell r="J511" t="str">
            <v> </v>
          </cell>
          <cell r="K511" t="str">
            <v> </v>
          </cell>
          <cell r="L511" t="str">
            <v>Les tarifs annoncés dans le RADE 2007 étaient ceux de l'actualisation de juillet (tarifs connus), ceux proposés aussi sont de l'actualisation de janvier (tarifs applicables)</v>
          </cell>
          <cell r="M511">
            <v>0.19</v>
          </cell>
          <cell r="N511" t="str">
            <v> </v>
          </cell>
          <cell r="Q511">
            <v>209</v>
          </cell>
          <cell r="R511">
            <v>-0.010803563999999932</v>
          </cell>
          <cell r="S511">
            <v>30</v>
          </cell>
          <cell r="T511" t="str">
            <v>C</v>
          </cell>
          <cell r="U511" t="str">
            <v>transmis à CJ le 02/04/2008</v>
          </cell>
          <cell r="V511" t="str">
            <v>NORD RHONE</v>
          </cell>
        </row>
        <row r="512">
          <cell r="A512" t="str">
            <v>LA BREVENNE</v>
          </cell>
          <cell r="B512" t="str">
            <v>EAU</v>
          </cell>
          <cell r="C512">
            <v>818</v>
          </cell>
          <cell r="D512">
            <v>2009</v>
          </cell>
          <cell r="E512" t="str">
            <v>Consommation Au delà de 30 m3/an</v>
          </cell>
          <cell r="F512">
            <v>0.8336</v>
          </cell>
          <cell r="G512">
            <v>1.0822255</v>
          </cell>
          <cell r="H512">
            <v>0.9021</v>
          </cell>
          <cell r="I512">
            <v>1.0101</v>
          </cell>
          <cell r="J512" t="str">
            <v> </v>
          </cell>
          <cell r="K512" t="str">
            <v> </v>
          </cell>
          <cell r="L512" t="str">
            <v>Les tarifs annoncés dans le RADE 2007 étaient ceux de l'actualisation de juillet (tarifs connus), ceux proposés aussi sont de l'actualisation de janvier (tarifs applicables)</v>
          </cell>
          <cell r="M512" t="str">
            <v> </v>
          </cell>
          <cell r="N512">
            <v>0.055</v>
          </cell>
          <cell r="Q512">
            <v>209</v>
          </cell>
          <cell r="R512">
            <v>-0.013724501440000036</v>
          </cell>
          <cell r="S512">
            <v>90</v>
          </cell>
          <cell r="T512" t="str">
            <v>C</v>
          </cell>
          <cell r="U512" t="str">
            <v>transmis à CJ le 02/04/2008</v>
          </cell>
          <cell r="V512" t="str">
            <v>NORD RHONE</v>
          </cell>
        </row>
        <row r="513">
          <cell r="A513" t="str">
            <v>LA BREVENNE</v>
          </cell>
          <cell r="B513" t="str">
            <v>EAU</v>
          </cell>
          <cell r="C513">
            <v>818</v>
          </cell>
          <cell r="D513">
            <v>2009</v>
          </cell>
          <cell r="E513" t="str">
            <v>TVA</v>
          </cell>
          <cell r="F513">
            <v>0.66</v>
          </cell>
          <cell r="G513">
            <v>1.0499946</v>
          </cell>
          <cell r="H513">
            <v>0.7038</v>
          </cell>
          <cell r="I513">
            <v>0.7897</v>
          </cell>
          <cell r="J513">
            <v>0.055</v>
          </cell>
          <cell r="K513" t="str">
            <v> </v>
          </cell>
          <cell r="L513" t="str">
            <v>Les tarifs annoncés dans le RADE 2007 étaient ceux de l'actualisation de juillet (tarifs connus), ceux proposés aussi sont de l'actualisation de janvier (tarifs applicables)</v>
          </cell>
          <cell r="M513">
            <v>0.19</v>
          </cell>
          <cell r="N513" t="str">
            <v> </v>
          </cell>
          <cell r="Q513">
            <v>209</v>
          </cell>
          <cell r="R513">
            <v>0</v>
          </cell>
          <cell r="S513">
            <v>30</v>
          </cell>
          <cell r="T513" t="str">
            <v>C</v>
          </cell>
          <cell r="U513" t="str">
            <v>transmis à CJ le 02/04/2008</v>
          </cell>
          <cell r="V513" t="str">
            <v>NORD RHONE</v>
          </cell>
        </row>
        <row r="514">
          <cell r="A514" t="str">
            <v>LA BREVENNE</v>
          </cell>
          <cell r="B514" t="str">
            <v>EAU</v>
          </cell>
          <cell r="C514">
            <v>818</v>
          </cell>
          <cell r="D514">
            <v>2009</v>
          </cell>
          <cell r="E514" t="str">
            <v>Redevance de prélèvement</v>
          </cell>
          <cell r="F514">
            <v>0.8336</v>
          </cell>
          <cell r="G514">
            <v>1.0499946</v>
          </cell>
          <cell r="H514">
            <v>0.889</v>
          </cell>
          <cell r="I514">
            <v>1.0101</v>
          </cell>
          <cell r="J514" t="str">
            <v> </v>
          </cell>
          <cell r="K514" t="str">
            <v> </v>
          </cell>
          <cell r="L514" t="str">
            <v>Les tarifs annoncés dans le RADE 2007 étaient ceux de l'actualisation de juillet (tarifs connus), ceux proposés aussi sont de l'actualisation de janvier (tarifs applicables)</v>
          </cell>
          <cell r="M514" t="str">
            <v> </v>
          </cell>
          <cell r="N514">
            <v>0.058</v>
          </cell>
          <cell r="Q514">
            <v>209</v>
          </cell>
          <cell r="R514">
            <v>0</v>
          </cell>
          <cell r="S514">
            <v>120</v>
          </cell>
          <cell r="T514" t="str">
            <v>C</v>
          </cell>
          <cell r="U514" t="str">
            <v>transmis à CJ le 02/04/2008</v>
          </cell>
          <cell r="V514" t="str">
            <v>NORD RHONE</v>
          </cell>
        </row>
        <row r="515">
          <cell r="A515" t="str">
            <v>LA BREVENNE</v>
          </cell>
          <cell r="B515" t="str">
            <v>EAU</v>
          </cell>
          <cell r="C515">
            <v>818</v>
          </cell>
          <cell r="D515">
            <v>2009</v>
          </cell>
          <cell r="E515" t="str">
            <v>Pollution</v>
          </cell>
          <cell r="F515">
            <v>0.5199</v>
          </cell>
          <cell r="G515">
            <v>1</v>
          </cell>
          <cell r="H515">
            <v>0.6034</v>
          </cell>
          <cell r="I515">
            <v>0.5485</v>
          </cell>
          <cell r="J515">
            <v>0.055</v>
          </cell>
          <cell r="K515" t="str">
            <v> </v>
          </cell>
          <cell r="L515" t="str">
            <v>Les tarifs annoncés dans le RADE 2007 étaient ceux de l'actualisation de juillet (tarifs connus), ceux proposés aussi sont de l'actualisation de janvier (tarifs applicables)</v>
          </cell>
          <cell r="M515">
            <v>0.19</v>
          </cell>
          <cell r="N515" t="str">
            <v> </v>
          </cell>
          <cell r="Q515">
            <v>209</v>
          </cell>
          <cell r="R515">
            <v>0</v>
          </cell>
          <cell r="S515">
            <v>120</v>
          </cell>
          <cell r="T515" t="str">
            <v>C</v>
          </cell>
          <cell r="U515" t="str">
            <v>transmis à CJ le 02/04/2008</v>
          </cell>
          <cell r="V515" t="str">
            <v>NORD RHONE</v>
          </cell>
        </row>
        <row r="516">
          <cell r="A516" t="str">
            <v>LA BREVENNE</v>
          </cell>
          <cell r="B516" t="str">
            <v>EAU</v>
          </cell>
          <cell r="C516">
            <v>818</v>
          </cell>
          <cell r="D516">
            <v>2008</v>
          </cell>
          <cell r="E516" t="str">
            <v>Prime fixe annuelle </v>
          </cell>
          <cell r="F516">
            <v>30</v>
          </cell>
          <cell r="G516">
            <v>1.066411</v>
          </cell>
          <cell r="H516">
            <v>32</v>
          </cell>
          <cell r="I516">
            <v>25.18</v>
          </cell>
          <cell r="J516" t="str">
            <v> </v>
          </cell>
          <cell r="K516">
            <v>0.13</v>
          </cell>
          <cell r="L516" t="str">
            <v>Les tarifs annoncés dans le RADE 2007 étaient ceux de l'actualisation de juillet (tarifs connus), ceux proposés aussi sont de l'actualisation de janvier (tarifs applicables)</v>
          </cell>
          <cell r="M516" t="str">
            <v> </v>
          </cell>
          <cell r="N516">
            <v>0.058</v>
          </cell>
          <cell r="Q516">
            <v>208</v>
          </cell>
          <cell r="R516">
            <v>10.992329999999999</v>
          </cell>
          <cell r="S516">
            <v>1</v>
          </cell>
          <cell r="T516" t="str">
            <v>A</v>
          </cell>
          <cell r="U516" t="str">
            <v>transmis à CJ le 02/04/2008</v>
          </cell>
          <cell r="V516" t="str">
            <v>NORD RHONE</v>
          </cell>
        </row>
        <row r="517">
          <cell r="A517" t="str">
            <v>LA BREVENNE</v>
          </cell>
          <cell r="B517" t="str">
            <v>EAU</v>
          </cell>
          <cell r="C517">
            <v>818</v>
          </cell>
          <cell r="D517">
            <v>2008</v>
          </cell>
          <cell r="E517" t="str">
            <v>Consommation De 0à 30 m3/an</v>
          </cell>
          <cell r="F517">
            <v>0.66</v>
          </cell>
          <cell r="G517">
            <v>1.0499946</v>
          </cell>
          <cell r="H517">
            <v>0.7038</v>
          </cell>
          <cell r="I517">
            <v>0.7897</v>
          </cell>
          <cell r="J517">
            <v>0.055</v>
          </cell>
          <cell r="K517" t="str">
            <v> </v>
          </cell>
          <cell r="L517" t="str">
            <v>Les tarifs annoncés dans le RADE 2007 étaient ceux de l'actualisation de juillet (tarifs connus), ceux proposés aussi sont de l'actualisation de janvier (tarifs applicables)</v>
          </cell>
          <cell r="M517">
            <v>0.19</v>
          </cell>
          <cell r="N517" t="str">
            <v> </v>
          </cell>
          <cell r="Q517">
            <v>208</v>
          </cell>
          <cell r="R517">
            <v>-0.010803563999999932</v>
          </cell>
          <cell r="S517">
            <v>30</v>
          </cell>
          <cell r="T517" t="str">
            <v>C</v>
          </cell>
          <cell r="U517" t="str">
            <v>transmis à CJ le 02/04/2008</v>
          </cell>
          <cell r="V517" t="str">
            <v>NORD RHONE</v>
          </cell>
        </row>
        <row r="518">
          <cell r="A518" t="str">
            <v>LA BREVENNE</v>
          </cell>
          <cell r="B518" t="str">
            <v>EAU</v>
          </cell>
          <cell r="C518">
            <v>818</v>
          </cell>
          <cell r="D518">
            <v>2008</v>
          </cell>
          <cell r="E518" t="str">
            <v>Consommation Au delà de 30 m3/an</v>
          </cell>
          <cell r="F518">
            <v>0.8336</v>
          </cell>
          <cell r="G518">
            <v>1.0499946</v>
          </cell>
          <cell r="H518">
            <v>0.889</v>
          </cell>
          <cell r="I518">
            <v>1.0101</v>
          </cell>
          <cell r="J518" t="str">
            <v> </v>
          </cell>
          <cell r="K518" t="str">
            <v> </v>
          </cell>
          <cell r="L518" t="str">
            <v>Les tarifs annoncés dans le RADE 2007 étaient ceux de l'actualisation de juillet (tarifs connus), ceux proposés aussi sont de l'actualisation de janvier (tarifs applicables)</v>
          </cell>
          <cell r="M518" t="str">
            <v> </v>
          </cell>
          <cell r="N518">
            <v>0.05</v>
          </cell>
          <cell r="Q518">
            <v>208</v>
          </cell>
          <cell r="R518">
            <v>-0.013724501440000036</v>
          </cell>
          <cell r="S518">
            <v>90</v>
          </cell>
          <cell r="T518" t="str">
            <v>C</v>
          </cell>
          <cell r="U518" t="str">
            <v>transmis à CJ le 02/04/2008</v>
          </cell>
          <cell r="V518" t="str">
            <v>NORD RHONE</v>
          </cell>
        </row>
        <row r="519">
          <cell r="A519" t="str">
            <v>LA BREVENNE</v>
          </cell>
          <cell r="B519" t="str">
            <v>EAU</v>
          </cell>
          <cell r="C519">
            <v>818</v>
          </cell>
          <cell r="D519">
            <v>2008</v>
          </cell>
          <cell r="E519" t="str">
            <v>TVA</v>
          </cell>
          <cell r="F519">
            <v>0.66</v>
          </cell>
          <cell r="G519">
            <v>1.0338331</v>
          </cell>
          <cell r="H519">
            <v>0.6823</v>
          </cell>
          <cell r="I519">
            <v>0.7705</v>
          </cell>
          <cell r="J519">
            <v>0.055</v>
          </cell>
          <cell r="K519" t="str">
            <v> </v>
          </cell>
          <cell r="L519" t="str">
            <v>Les tarifs annoncés dans le RADE 2007 étaient ceux de l'actualisation de juillet (tarifs connus), ceux proposés aussi sont de l'actualisation de janvier (tarifs applicables)</v>
          </cell>
          <cell r="M519" t="str">
            <v> </v>
          </cell>
          <cell r="N519" t="str">
            <v> </v>
          </cell>
          <cell r="Q519">
            <v>208</v>
          </cell>
          <cell r="R519">
            <v>0</v>
          </cell>
          <cell r="S519">
            <v>30</v>
          </cell>
          <cell r="T519" t="str">
            <v>C</v>
          </cell>
          <cell r="U519" t="str">
            <v>transmis à CJ le 02/04/2008</v>
          </cell>
          <cell r="V519" t="str">
            <v>NORD RHONE</v>
          </cell>
        </row>
        <row r="520">
          <cell r="A520" t="str">
            <v>LA BREVENNE</v>
          </cell>
          <cell r="B520" t="str">
            <v>EAU</v>
          </cell>
          <cell r="C520">
            <v>818</v>
          </cell>
          <cell r="D520">
            <v>2008</v>
          </cell>
          <cell r="E520" t="str">
            <v>Redevance de prélèvement</v>
          </cell>
          <cell r="F520">
            <v>0.8336</v>
          </cell>
          <cell r="G520">
            <v>1.0338331</v>
          </cell>
          <cell r="H520">
            <v>0.8618</v>
          </cell>
          <cell r="I520">
            <v>0.9855</v>
          </cell>
          <cell r="J520">
            <v>0.055</v>
          </cell>
          <cell r="K520" t="str">
            <v> </v>
          </cell>
          <cell r="L520" t="str">
            <v>Les tarifs annoncés dans le RADE 2007 étaient ceux de l'actualisation de juillet (tarifs connus), ceux proposés aussi sont de l'actualisation de janvier (tarifs applicables)</v>
          </cell>
          <cell r="M520" t="str">
            <v> </v>
          </cell>
          <cell r="N520">
            <v>0.058</v>
          </cell>
          <cell r="Q520">
            <v>208</v>
          </cell>
          <cell r="R520">
            <v>0</v>
          </cell>
          <cell r="S520">
            <v>120</v>
          </cell>
          <cell r="T520" t="str">
            <v>C</v>
          </cell>
          <cell r="U520" t="str">
            <v>transmis à CJ le 02/04/2008</v>
          </cell>
          <cell r="V520" t="str">
            <v>NORD RHONE</v>
          </cell>
        </row>
        <row r="521">
          <cell r="A521" t="str">
            <v>LA BREVENNE</v>
          </cell>
          <cell r="B521" t="str">
            <v>EAU</v>
          </cell>
          <cell r="C521">
            <v>818</v>
          </cell>
          <cell r="D521">
            <v>2008</v>
          </cell>
          <cell r="E521" t="str">
            <v>Pollution</v>
          </cell>
          <cell r="F521">
            <v>0.48</v>
          </cell>
          <cell r="G521">
            <v>1.03504</v>
          </cell>
          <cell r="H521">
            <v>0.4968</v>
          </cell>
          <cell r="I521">
            <v>0.5485</v>
          </cell>
          <cell r="J521">
            <v>0.055</v>
          </cell>
          <cell r="K521">
            <v>0.13</v>
          </cell>
          <cell r="L521" t="str">
            <v>Les tarifs annoncés dans le RADE 2007 étaient ceux de l'actualisation de juillet (tarifs connus), ceux proposés aussi sont de l'actualisation de janvier (tarifs applicables)</v>
          </cell>
          <cell r="M521">
            <v>0.19</v>
          </cell>
          <cell r="N521" t="str">
            <v> </v>
          </cell>
          <cell r="Q521">
            <v>208</v>
          </cell>
          <cell r="R521">
            <v>0</v>
          </cell>
          <cell r="S521">
            <v>120</v>
          </cell>
          <cell r="T521" t="str">
            <v>C</v>
          </cell>
          <cell r="U521" t="str">
            <v>transmis à CJ le 02/04/2008</v>
          </cell>
          <cell r="V521" t="str">
            <v>NORD RHONE</v>
          </cell>
        </row>
        <row r="522">
          <cell r="A522" t="str">
            <v>LA BREVENNE</v>
          </cell>
          <cell r="B522" t="str">
            <v>EAU</v>
          </cell>
          <cell r="C522">
            <v>818</v>
          </cell>
          <cell r="D522">
            <v>2007</v>
          </cell>
          <cell r="E522" t="str">
            <v>Prime fixe annuelle </v>
          </cell>
          <cell r="F522">
            <v>30</v>
          </cell>
          <cell r="G522">
            <v>1.0338331</v>
          </cell>
          <cell r="H522">
            <v>31.02</v>
          </cell>
          <cell r="I522">
            <v>25.18</v>
          </cell>
          <cell r="J522" t="str">
            <v> </v>
          </cell>
          <cell r="K522" t="str">
            <v> </v>
          </cell>
          <cell r="L522" t="str">
            <v>Les tarifs annoncés dans le RADE 2007 étaient ceux de l'actualisation de juillet (tarifs connus), ceux proposés aussi sont de l'actualisation de janvier (tarifs applicables)</v>
          </cell>
          <cell r="M522" t="str">
            <v> </v>
          </cell>
          <cell r="N522">
            <v>0.055</v>
          </cell>
          <cell r="Q522">
            <v>207</v>
          </cell>
          <cell r="R522">
            <v>-0.0050069999999990955</v>
          </cell>
          <cell r="S522">
            <v>1</v>
          </cell>
          <cell r="T522" t="str">
            <v>A</v>
          </cell>
          <cell r="U522" t="str">
            <v>transmis à CJ le 02/04/2008</v>
          </cell>
          <cell r="V522" t="str">
            <v>NORD RHONE</v>
          </cell>
        </row>
        <row r="523">
          <cell r="A523" t="str">
            <v>LA BREVENNE</v>
          </cell>
          <cell r="B523" t="str">
            <v>EAU</v>
          </cell>
          <cell r="C523">
            <v>818</v>
          </cell>
          <cell r="D523">
            <v>2007</v>
          </cell>
          <cell r="E523" t="str">
            <v>Consommation De 0à 30 m3/an</v>
          </cell>
          <cell r="F523">
            <v>0.66</v>
          </cell>
          <cell r="G523">
            <v>1.0338331</v>
          </cell>
          <cell r="H523">
            <v>0.6823</v>
          </cell>
          <cell r="I523">
            <v>0.7705</v>
          </cell>
          <cell r="J523" t="str">
            <v> </v>
          </cell>
          <cell r="K523" t="str">
            <v> </v>
          </cell>
          <cell r="L523" t="str">
            <v>Les tarifs annoncés dans le RADE 2007 étaient ceux de l'actualisation de juillet (tarifs connus), ceux proposés aussi sont de l'actualisation de janvier (tarifs applicables)</v>
          </cell>
          <cell r="M523">
            <v>0.19</v>
          </cell>
          <cell r="N523" t="str">
            <v> </v>
          </cell>
          <cell r="Q523">
            <v>207</v>
          </cell>
          <cell r="R523">
            <v>2.984600000000004E-05</v>
          </cell>
          <cell r="S523">
            <v>30</v>
          </cell>
          <cell r="T523" t="str">
            <v>C</v>
          </cell>
          <cell r="U523" t="str">
            <v>transmis à CJ le 02/04/2008</v>
          </cell>
          <cell r="V523" t="str">
            <v>NORD RHONE</v>
          </cell>
        </row>
        <row r="524">
          <cell r="A524" t="str">
            <v>LA BREVENNE</v>
          </cell>
          <cell r="B524" t="str">
            <v>EAU</v>
          </cell>
          <cell r="C524">
            <v>818</v>
          </cell>
          <cell r="D524">
            <v>2007</v>
          </cell>
          <cell r="E524" t="str">
            <v>Consommation Au delà de 30 m3/an</v>
          </cell>
          <cell r="F524">
            <v>0.8336</v>
          </cell>
          <cell r="G524">
            <v>1.0338331</v>
          </cell>
          <cell r="H524">
            <v>0.8618</v>
          </cell>
          <cell r="I524">
            <v>0.9855</v>
          </cell>
          <cell r="J524" t="str">
            <v> </v>
          </cell>
          <cell r="K524" t="str">
            <v> </v>
          </cell>
          <cell r="L524" t="str">
            <v>Les tarifs annoncés dans le RADE 2007 étaient ceux de l'actualisation de juillet (tarifs connus), ceux proposés aussi sont de l'actualisation de janvier (tarifs applicables)</v>
          </cell>
          <cell r="M524" t="str">
            <v> </v>
          </cell>
          <cell r="N524" t="str">
            <v> </v>
          </cell>
          <cell r="Q524">
            <v>207</v>
          </cell>
          <cell r="R524">
            <v>3.272160000067359E-06</v>
          </cell>
          <cell r="S524">
            <v>90</v>
          </cell>
          <cell r="T524" t="str">
            <v>C</v>
          </cell>
          <cell r="U524" t="str">
            <v>transmis à CJ le 02/04/2008</v>
          </cell>
          <cell r="V524" t="str">
            <v>NORD RHONE</v>
          </cell>
        </row>
        <row r="525">
          <cell r="A525" t="str">
            <v>LA BREVENNE</v>
          </cell>
          <cell r="B525" t="str">
            <v>EAU</v>
          </cell>
          <cell r="C525">
            <v>818</v>
          </cell>
          <cell r="D525">
            <v>2007</v>
          </cell>
          <cell r="E525" t="str">
            <v>TVA</v>
          </cell>
          <cell r="F525">
            <v>0.5199</v>
          </cell>
          <cell r="G525">
            <v>1.03504</v>
          </cell>
          <cell r="H525">
            <v>0.6034</v>
          </cell>
          <cell r="I525">
            <v>0.5485</v>
          </cell>
          <cell r="J525">
            <v>0.055</v>
          </cell>
          <cell r="K525" t="str">
            <v> </v>
          </cell>
          <cell r="L525" t="str">
            <v>Les tarifs annoncés dans le RADE 2007 étaient ceux de l'actualisation de juillet (tarifs connus), ceux proposés aussi sont de l'actualisation de janvier (tarifs applicables)</v>
          </cell>
          <cell r="M525" t="str">
            <v> </v>
          </cell>
          <cell r="N525" t="str">
            <v> </v>
          </cell>
          <cell r="Q525">
            <v>207</v>
          </cell>
          <cell r="R525">
            <v>0</v>
          </cell>
          <cell r="S525">
            <v>100</v>
          </cell>
          <cell r="T525" t="str">
            <v>C</v>
          </cell>
          <cell r="U525" t="str">
            <v>transmis à CJ le 02/04/2008</v>
          </cell>
          <cell r="V525" t="str">
            <v>NORD RHONE</v>
          </cell>
        </row>
        <row r="526">
          <cell r="A526" t="str">
            <v>LA BREVENNE</v>
          </cell>
          <cell r="B526" t="str">
            <v>EAU</v>
          </cell>
          <cell r="C526">
            <v>818</v>
          </cell>
          <cell r="D526">
            <v>2007</v>
          </cell>
          <cell r="E526" t="str">
            <v>Redevance de prélèvement</v>
          </cell>
          <cell r="F526">
            <v>0.3278</v>
          </cell>
          <cell r="G526">
            <v>1.03504</v>
          </cell>
          <cell r="H526">
            <v>0.3805</v>
          </cell>
          <cell r="I526">
            <v>0.3834</v>
          </cell>
          <cell r="J526" t="str">
            <v> </v>
          </cell>
          <cell r="K526" t="str">
            <v> </v>
          </cell>
          <cell r="L526" t="str">
            <v>Les tarifs annoncés dans le RADE 2007 étaient ceux de l'actualisation de juillet (tarifs connus), ceux proposés aussi sont de l'actualisation de janvier (tarifs applicables)</v>
          </cell>
          <cell r="M526" t="str">
            <v> </v>
          </cell>
          <cell r="N526">
            <v>0.055</v>
          </cell>
          <cell r="Q526">
            <v>207</v>
          </cell>
          <cell r="R526">
            <v>0</v>
          </cell>
          <cell r="S526">
            <v>120</v>
          </cell>
          <cell r="T526" t="str">
            <v>C</v>
          </cell>
          <cell r="U526" t="str">
            <v>transmis à CJ le 02/04/2008</v>
          </cell>
          <cell r="V526" t="str">
            <v>NORD RHONE</v>
          </cell>
        </row>
        <row r="527">
          <cell r="A527" t="str">
            <v>LA BREVENNE</v>
          </cell>
          <cell r="B527" t="str">
            <v>EAU</v>
          </cell>
          <cell r="C527">
            <v>818</v>
          </cell>
          <cell r="D527">
            <v>2007</v>
          </cell>
          <cell r="E527" t="str">
            <v>Pollution</v>
          </cell>
          <cell r="F527">
            <v>0.055</v>
          </cell>
          <cell r="G527">
            <v>1</v>
          </cell>
          <cell r="H527">
            <v>20.2</v>
          </cell>
          <cell r="I527">
            <v>20</v>
          </cell>
          <cell r="J527">
            <v>0.055</v>
          </cell>
          <cell r="K527" t="str">
            <v> </v>
          </cell>
          <cell r="L527" t="str">
            <v>Les tarifs annoncés dans le RADE 2007 étaient ceux de l'actualisation de juillet (tarifs connus), ceux proposés aussi sont de l'actualisation de janvier (tarifs applicables)</v>
          </cell>
          <cell r="M527">
            <v>0.19</v>
          </cell>
          <cell r="N527" t="str">
            <v> </v>
          </cell>
          <cell r="Q527">
            <v>207</v>
          </cell>
          <cell r="R527">
            <v>0</v>
          </cell>
          <cell r="S527">
            <v>120</v>
          </cell>
          <cell r="T527" t="str">
            <v>A</v>
          </cell>
          <cell r="U527" t="str">
            <v>transmis à CJ le 02/04/2008</v>
          </cell>
          <cell r="V527" t="str">
            <v>NORD RHONE</v>
          </cell>
        </row>
        <row r="528">
          <cell r="A528" t="str">
            <v>La Fontaine de l'Oronge</v>
          </cell>
          <cell r="B528" t="str">
            <v>EAU</v>
          </cell>
          <cell r="C528">
            <v>7500</v>
          </cell>
          <cell r="D528" t="str">
            <v>2007 RAD</v>
          </cell>
          <cell r="E528" t="str">
            <v>Prime fixe annuelle </v>
          </cell>
          <cell r="F528">
            <v>26.68</v>
          </cell>
          <cell r="G528">
            <v>1</v>
          </cell>
          <cell r="H528">
            <v>30.96</v>
          </cell>
          <cell r="I528">
            <v>30</v>
          </cell>
          <cell r="J528" t="str">
            <v> </v>
          </cell>
          <cell r="K528" t="str">
            <v> </v>
          </cell>
          <cell r="L528" t="str">
            <v>Les tarifs annoncés dans le RADE 2007 étaient ceux de l'actualisation de juillet (tarifs connus), ceux proposés aussi sont de l'actualisation de janvier (tarifs applicables)</v>
          </cell>
          <cell r="M528" t="str">
            <v> </v>
          </cell>
          <cell r="N528" t="str">
            <v> </v>
          </cell>
          <cell r="Q528">
            <v>107</v>
          </cell>
          <cell r="S528">
            <v>1</v>
          </cell>
          <cell r="T528" t="str">
            <v>A</v>
          </cell>
          <cell r="V528" t="str">
            <v>SUD RHONE</v>
          </cell>
        </row>
        <row r="529">
          <cell r="A529" t="str">
            <v>La Fontaine de l'Oronge</v>
          </cell>
          <cell r="B529" t="str">
            <v>EAU</v>
          </cell>
          <cell r="C529">
            <v>7500</v>
          </cell>
          <cell r="D529" t="str">
            <v>2007 RAD</v>
          </cell>
          <cell r="E529" t="str">
            <v>Consommation De 0 à 100 m3/an</v>
          </cell>
          <cell r="F529">
            <v>0.5199</v>
          </cell>
          <cell r="G529">
            <v>1</v>
          </cell>
          <cell r="H529">
            <v>0.6034</v>
          </cell>
          <cell r="I529">
            <v>0.5485</v>
          </cell>
          <cell r="J529" t="str">
            <v> </v>
          </cell>
          <cell r="K529" t="str">
            <v> </v>
          </cell>
          <cell r="L529" t="str">
            <v>Les tarifs annoncés dans le RADE 2007 étaient ceux de l'actualisation de juillet (tarifs connus), ceux proposés aussi sont de l'actualisation de janvier (tarifs applicables)</v>
          </cell>
          <cell r="M529" t="str">
            <v> </v>
          </cell>
          <cell r="N529" t="str">
            <v> </v>
          </cell>
          <cell r="Q529">
            <v>107</v>
          </cell>
          <cell r="S529">
            <v>100</v>
          </cell>
          <cell r="T529" t="str">
            <v>C</v>
          </cell>
          <cell r="V529" t="str">
            <v>SUD RHONE</v>
          </cell>
        </row>
        <row r="530">
          <cell r="A530" t="str">
            <v>La Fontaine de l'Oronge</v>
          </cell>
          <cell r="B530" t="str">
            <v>EAU</v>
          </cell>
          <cell r="C530">
            <v>7500</v>
          </cell>
          <cell r="D530" t="str">
            <v>2007 RAD</v>
          </cell>
          <cell r="E530" t="str">
            <v>Consommation Au delà de 100 m3/an</v>
          </cell>
          <cell r="F530">
            <v>0.3278</v>
          </cell>
          <cell r="G530">
            <v>1.035</v>
          </cell>
          <cell r="H530">
            <v>0.3805</v>
          </cell>
          <cell r="I530">
            <v>0.3834</v>
          </cell>
          <cell r="J530" t="str">
            <v> </v>
          </cell>
          <cell r="K530" t="str">
            <v> </v>
          </cell>
          <cell r="L530" t="str">
            <v>Les tarifs annoncés dans le RADE 2007 étaient ceux de l'actualisation de juillet (tarifs connus), ceux proposés aussi sont de l'actualisation de janvier (tarifs applicables)</v>
          </cell>
          <cell r="M530" t="str">
            <v> </v>
          </cell>
          <cell r="N530" t="str">
            <v> </v>
          </cell>
          <cell r="Q530">
            <v>107</v>
          </cell>
          <cell r="S530">
            <v>20</v>
          </cell>
          <cell r="T530" t="str">
            <v>C</v>
          </cell>
          <cell r="V530" t="str">
            <v>SUD RHONE</v>
          </cell>
        </row>
        <row r="531">
          <cell r="A531" t="str">
            <v>La Fontaine de l'Oronge</v>
          </cell>
          <cell r="B531" t="str">
            <v>EAU</v>
          </cell>
          <cell r="C531">
            <v>7500</v>
          </cell>
          <cell r="D531" t="str">
            <v>2007 RAD</v>
          </cell>
          <cell r="E531" t="str">
            <v>TVA</v>
          </cell>
          <cell r="F531">
            <v>0.055</v>
          </cell>
          <cell r="G531">
            <v>1.03504</v>
          </cell>
          <cell r="H531">
            <v>0.4968</v>
          </cell>
          <cell r="I531">
            <v>0.5485</v>
          </cell>
          <cell r="J531">
            <v>0.055</v>
          </cell>
          <cell r="K531" t="str">
            <v> </v>
          </cell>
          <cell r="L531" t="str">
            <v>Les tarifs annoncés dans le RADE 2007 étaient ceux de l'actualisation de juillet (tarifs connus), ceux proposés aussi sont de l'actualisation de janvier (tarifs applicables)</v>
          </cell>
          <cell r="M531" t="str">
            <v> </v>
          </cell>
          <cell r="N531" t="str">
            <v> </v>
          </cell>
          <cell r="Q531">
            <v>107</v>
          </cell>
          <cell r="S531">
            <v>120</v>
          </cell>
          <cell r="T531" t="str">
            <v>C</v>
          </cell>
          <cell r="V531" t="str">
            <v>SUD RHONE</v>
          </cell>
        </row>
        <row r="532">
          <cell r="A532" t="str">
            <v>La Fontaine de l'Oronge</v>
          </cell>
          <cell r="B532" t="str">
            <v>EAU</v>
          </cell>
          <cell r="C532">
            <v>7500</v>
          </cell>
          <cell r="D532" t="str">
            <v>2007 RAD</v>
          </cell>
          <cell r="E532" t="str">
            <v>Redevance de prélèvement</v>
          </cell>
          <cell r="F532">
            <v>0.05</v>
          </cell>
          <cell r="G532">
            <v>1.03504</v>
          </cell>
          <cell r="H532">
            <v>0.383</v>
          </cell>
          <cell r="I532">
            <v>0.3834</v>
          </cell>
          <cell r="J532" t="str">
            <v> </v>
          </cell>
          <cell r="K532" t="str">
            <v> </v>
          </cell>
          <cell r="L532" t="str">
            <v>Les tarifs annoncés dans le RADE 2007 étaient ceux de l'actualisation de juillet (tarifs connus), ceux proposés aussi sont de l'actualisation de janvier (tarifs applicables)</v>
          </cell>
          <cell r="M532" t="str">
            <v> </v>
          </cell>
          <cell r="N532">
            <v>0.05</v>
          </cell>
          <cell r="Q532">
            <v>107</v>
          </cell>
          <cell r="S532">
            <v>120</v>
          </cell>
          <cell r="T532" t="str">
            <v>C</v>
          </cell>
          <cell r="V532" t="str">
            <v>SUD RHONE</v>
          </cell>
        </row>
        <row r="533">
          <cell r="A533" t="str">
            <v>La Fontaine de l'Oronge</v>
          </cell>
          <cell r="B533" t="str">
            <v>EAU</v>
          </cell>
          <cell r="C533">
            <v>7500</v>
          </cell>
          <cell r="D533" t="str">
            <v>2007 RAD</v>
          </cell>
          <cell r="E533" t="str">
            <v>Pollution</v>
          </cell>
          <cell r="F533">
            <v>0.37</v>
          </cell>
          <cell r="G533">
            <v>1</v>
          </cell>
          <cell r="H533">
            <v>0.37</v>
          </cell>
          <cell r="I533">
            <v>0.2</v>
          </cell>
          <cell r="J533" t="str">
            <v> </v>
          </cell>
          <cell r="K533" t="str">
            <v> </v>
          </cell>
          <cell r="L533" t="str">
            <v>Les tarifs annoncés dans le RADE 2007 étaient ceux de l'actualisation de juillet (tarifs connus), ceux proposés aussi sont de l'actualisation de janvier (tarifs applicables)</v>
          </cell>
          <cell r="M533" t="str">
            <v> </v>
          </cell>
          <cell r="N533" t="str">
            <v> </v>
          </cell>
          <cell r="Q533">
            <v>107</v>
          </cell>
          <cell r="S533">
            <v>120</v>
          </cell>
          <cell r="T533" t="str">
            <v>C</v>
          </cell>
          <cell r="V533" t="str">
            <v>SUD RHONE</v>
          </cell>
        </row>
        <row r="534">
          <cell r="A534" t="str">
            <v>La Fontaine de l'Oronge</v>
          </cell>
          <cell r="B534" t="str">
            <v>EAU</v>
          </cell>
          <cell r="C534">
            <v>7500</v>
          </cell>
          <cell r="D534">
            <v>2008</v>
          </cell>
          <cell r="E534" t="str">
            <v>Prime fixe annuelle </v>
          </cell>
          <cell r="F534">
            <v>15.5</v>
          </cell>
          <cell r="G534">
            <v>1.035</v>
          </cell>
          <cell r="H534">
            <v>32.8</v>
          </cell>
          <cell r="I534">
            <v>30</v>
          </cell>
          <cell r="J534" t="str">
            <v> </v>
          </cell>
          <cell r="K534" t="str">
            <v> </v>
          </cell>
          <cell r="L534" t="str">
            <v>Les tarifs annoncés dans le RADE 2007 étaient ceux de l'actualisation de juillet (tarifs connus), ceux proposés aussi sont de l'actualisation de janvier (tarifs applicables)</v>
          </cell>
          <cell r="M534" t="str">
            <v> </v>
          </cell>
          <cell r="N534" t="str">
            <v> </v>
          </cell>
          <cell r="Q534">
            <v>208</v>
          </cell>
          <cell r="S534">
            <v>1</v>
          </cell>
          <cell r="T534" t="str">
            <v>A</v>
          </cell>
          <cell r="V534" t="str">
            <v>SUD RHONE</v>
          </cell>
        </row>
        <row r="535">
          <cell r="A535" t="str">
            <v>La Fontaine de l'Oronge</v>
          </cell>
          <cell r="B535" t="str">
            <v>EAU</v>
          </cell>
          <cell r="C535">
            <v>7500</v>
          </cell>
          <cell r="D535">
            <v>2008</v>
          </cell>
          <cell r="E535" t="str">
            <v>Consommation De 0 à 100 m3/an</v>
          </cell>
          <cell r="F535">
            <v>0.48</v>
          </cell>
          <cell r="G535">
            <v>1.03504</v>
          </cell>
          <cell r="H535">
            <v>0.4968</v>
          </cell>
          <cell r="I535">
            <v>0.5485</v>
          </cell>
          <cell r="J535" t="str">
            <v> </v>
          </cell>
          <cell r="K535" t="str">
            <v> </v>
          </cell>
          <cell r="L535" t="str">
            <v>Les tarifs annoncés dans le RADE 2007 étaient ceux de l'actualisation de juillet (tarifs connus), ceux proposés aussi sont de l'actualisation de janvier (tarifs applicables)</v>
          </cell>
          <cell r="M535" t="str">
            <v> </v>
          </cell>
          <cell r="N535" t="str">
            <v> </v>
          </cell>
          <cell r="Q535">
            <v>208</v>
          </cell>
          <cell r="S535">
            <v>100</v>
          </cell>
          <cell r="T535" t="str">
            <v>C</v>
          </cell>
          <cell r="V535" t="str">
            <v>SUD RHONE</v>
          </cell>
        </row>
        <row r="536">
          <cell r="A536" t="str">
            <v>La Fontaine de l'Oronge</v>
          </cell>
          <cell r="B536" t="str">
            <v>EAU</v>
          </cell>
          <cell r="C536">
            <v>7500</v>
          </cell>
          <cell r="D536">
            <v>2008</v>
          </cell>
          <cell r="E536" t="str">
            <v>Consommation Au delà de 100 m3/an</v>
          </cell>
          <cell r="F536">
            <v>0.37</v>
          </cell>
          <cell r="G536">
            <v>1.03504</v>
          </cell>
          <cell r="H536">
            <v>0.383</v>
          </cell>
          <cell r="I536">
            <v>0.3834</v>
          </cell>
          <cell r="J536" t="str">
            <v> </v>
          </cell>
          <cell r="K536" t="str">
            <v> </v>
          </cell>
          <cell r="L536" t="str">
            <v>Les tarifs annoncés dans le RADE 2007 étaient ceux de l'actualisation de juillet (tarifs connus), ceux proposés aussi sont de l'actualisation de janvier (tarifs applicables)</v>
          </cell>
          <cell r="M536" t="str">
            <v> </v>
          </cell>
          <cell r="N536" t="str">
            <v> </v>
          </cell>
          <cell r="Q536">
            <v>208</v>
          </cell>
          <cell r="S536">
            <v>20</v>
          </cell>
          <cell r="T536" t="str">
            <v>C</v>
          </cell>
          <cell r="V536" t="str">
            <v>SUD RHONE</v>
          </cell>
        </row>
        <row r="537">
          <cell r="A537" t="str">
            <v>La Fontaine de l'Oronge</v>
          </cell>
          <cell r="B537" t="str">
            <v>EAU</v>
          </cell>
          <cell r="C537">
            <v>7500</v>
          </cell>
          <cell r="D537">
            <v>2008</v>
          </cell>
          <cell r="E537" t="str">
            <v>Consommation Syndicat de production</v>
          </cell>
          <cell r="F537">
            <v>15.5</v>
          </cell>
          <cell r="G537">
            <v>1</v>
          </cell>
          <cell r="H537">
            <v>31</v>
          </cell>
          <cell r="I537">
            <v>0.2</v>
          </cell>
          <cell r="J537" t="str">
            <v> </v>
          </cell>
          <cell r="K537" t="str">
            <v> </v>
          </cell>
          <cell r="L537" t="str">
            <v>Les tarifs annoncés dans le RADE 2007 étaient ceux de l'actualisation de juillet (tarifs connus), ceux proposés aussi sont de l'actualisation de janvier (tarifs applicables)</v>
          </cell>
          <cell r="M537" t="str">
            <v> </v>
          </cell>
          <cell r="N537" t="str">
            <v> </v>
          </cell>
          <cell r="Q537">
            <v>208</v>
          </cell>
          <cell r="S537">
            <v>120</v>
          </cell>
          <cell r="T537" t="str">
            <v>C</v>
          </cell>
          <cell r="V537" t="str">
            <v>SUD RHONE</v>
          </cell>
        </row>
        <row r="538">
          <cell r="A538" t="str">
            <v>La Fontaine de l'Oronge</v>
          </cell>
          <cell r="B538" t="str">
            <v>EAU</v>
          </cell>
          <cell r="C538">
            <v>7500</v>
          </cell>
          <cell r="D538">
            <v>2008</v>
          </cell>
          <cell r="E538" t="str">
            <v>TVA</v>
          </cell>
          <cell r="F538">
            <v>0.055</v>
          </cell>
          <cell r="G538">
            <v>1</v>
          </cell>
          <cell r="H538">
            <v>0.48</v>
          </cell>
          <cell r="I538">
            <v>0.5485</v>
          </cell>
          <cell r="J538">
            <v>0.055</v>
          </cell>
          <cell r="K538" t="str">
            <v> </v>
          </cell>
          <cell r="L538" t="str">
            <v>Les tarifs annoncés dans le RADE 2007 étaient ceux de l'actualisation de juillet (tarifs connus), ceux proposés aussi sont de l'actualisation de janvier (tarifs applicables)</v>
          </cell>
          <cell r="M538" t="str">
            <v> </v>
          </cell>
          <cell r="N538" t="str">
            <v> </v>
          </cell>
          <cell r="Q538">
            <v>208</v>
          </cell>
          <cell r="S538">
            <v>100</v>
          </cell>
          <cell r="T538" t="str">
            <v>C</v>
          </cell>
          <cell r="V538" t="str">
            <v>SUD RHONE</v>
          </cell>
        </row>
        <row r="539">
          <cell r="A539" t="str">
            <v>La Fontaine de l'Oronge</v>
          </cell>
          <cell r="B539" t="str">
            <v>EAU</v>
          </cell>
          <cell r="C539">
            <v>7500</v>
          </cell>
          <cell r="D539">
            <v>2008</v>
          </cell>
          <cell r="E539" t="str">
            <v>Redevance de prélèvement</v>
          </cell>
          <cell r="F539">
            <v>0.05</v>
          </cell>
          <cell r="G539">
            <v>1</v>
          </cell>
          <cell r="H539">
            <v>0.37</v>
          </cell>
          <cell r="I539">
            <v>0.3834</v>
          </cell>
          <cell r="J539" t="str">
            <v> </v>
          </cell>
          <cell r="K539" t="str">
            <v> </v>
          </cell>
          <cell r="L539" t="str">
            <v>Les tarifs annoncés dans le RADE 2007 étaient ceux de l'actualisation de juillet (tarifs connus), ceux proposés aussi sont de l'actualisation de janvier (tarifs applicables)</v>
          </cell>
          <cell r="M539" t="str">
            <v> </v>
          </cell>
          <cell r="N539">
            <v>0.06</v>
          </cell>
          <cell r="Q539">
            <v>208</v>
          </cell>
          <cell r="R539">
            <v>0.0003200000000020964</v>
          </cell>
          <cell r="S539">
            <v>120</v>
          </cell>
          <cell r="T539" t="str">
            <v>C</v>
          </cell>
          <cell r="U539" t="str">
            <v>transmis à CJ le 02/04/2008</v>
          </cell>
          <cell r="V539" t="str">
            <v>SUD RHONE</v>
          </cell>
        </row>
        <row r="540">
          <cell r="A540" t="str">
            <v>La Fontaine de l'Oronge</v>
          </cell>
          <cell r="B540" t="str">
            <v>EAU</v>
          </cell>
          <cell r="C540">
            <v>7500</v>
          </cell>
          <cell r="D540">
            <v>2008</v>
          </cell>
          <cell r="E540" t="str">
            <v>Pollution</v>
          </cell>
          <cell r="F540">
            <v>0.1492</v>
          </cell>
          <cell r="G540">
            <v>1.0580515</v>
          </cell>
          <cell r="H540">
            <v>0.3398</v>
          </cell>
          <cell r="I540">
            <v>0.2</v>
          </cell>
          <cell r="J540" t="str">
            <v> </v>
          </cell>
          <cell r="K540" t="str">
            <v> </v>
          </cell>
          <cell r="L540" t="str">
            <v>Les tarifs annoncés dans le RADE 2007 étaient ceux de l'actualisation de juillet (tarifs connus), ceux proposés aussi sont de l'actualisation de janvier (tarifs applicables)</v>
          </cell>
          <cell r="M540" t="str">
            <v> </v>
          </cell>
          <cell r="N540" t="str">
            <v> </v>
          </cell>
          <cell r="Q540">
            <v>208</v>
          </cell>
          <cell r="R540">
            <v>0</v>
          </cell>
          <cell r="S540">
            <v>120</v>
          </cell>
          <cell r="T540" t="str">
            <v>C</v>
          </cell>
          <cell r="U540" t="str">
            <v>transmis à CJ le 02/04/2008</v>
          </cell>
          <cell r="V540" t="str">
            <v>SUD RHONE</v>
          </cell>
        </row>
        <row r="541">
          <cell r="A541" t="str">
            <v>La Fontaine de l'Oronge</v>
          </cell>
          <cell r="B541" t="str">
            <v>EAU</v>
          </cell>
          <cell r="C541">
            <v>7500</v>
          </cell>
          <cell r="D541">
            <v>2007</v>
          </cell>
          <cell r="E541" t="str">
            <v>Prime fixe annuelle </v>
          </cell>
          <cell r="F541">
            <v>15.5</v>
          </cell>
          <cell r="G541">
            <v>1</v>
          </cell>
          <cell r="H541">
            <v>31</v>
          </cell>
          <cell r="I541">
            <v>30</v>
          </cell>
          <cell r="J541" t="str">
            <v> </v>
          </cell>
          <cell r="K541" t="str">
            <v> </v>
          </cell>
          <cell r="L541" t="str">
            <v>Les tarifs annoncés dans le RADE 2007 étaient ceux de l'actualisation de juillet (tarifs connus), ceux proposés aussi sont de l'actualisation de janvier (tarifs applicables)</v>
          </cell>
          <cell r="M541" t="str">
            <v> </v>
          </cell>
          <cell r="N541" t="str">
            <v> </v>
          </cell>
          <cell r="Q541">
            <v>207</v>
          </cell>
          <cell r="R541">
            <v>0</v>
          </cell>
          <cell r="S541">
            <v>1</v>
          </cell>
          <cell r="T541" t="str">
            <v>A</v>
          </cell>
          <cell r="U541" t="str">
            <v>transmis à CJ le 02/04/2008</v>
          </cell>
          <cell r="V541" t="str">
            <v>SUD RHONE</v>
          </cell>
        </row>
        <row r="542">
          <cell r="A542" t="str">
            <v>La Fontaine de l'Oronge</v>
          </cell>
          <cell r="B542" t="str">
            <v>EAU</v>
          </cell>
          <cell r="C542">
            <v>7500</v>
          </cell>
          <cell r="D542">
            <v>2007</v>
          </cell>
          <cell r="E542" t="str">
            <v>Consommation De 0 à 100 m3/an</v>
          </cell>
          <cell r="F542">
            <v>0.48</v>
          </cell>
          <cell r="G542">
            <v>1</v>
          </cell>
          <cell r="H542">
            <v>0.48</v>
          </cell>
          <cell r="I542">
            <v>0.5485</v>
          </cell>
          <cell r="J542" t="str">
            <v> </v>
          </cell>
          <cell r="K542" t="str">
            <v> </v>
          </cell>
          <cell r="L542" t="str">
            <v>Les tarifs annoncés dans le RADE 2007 étaient ceux de l'actualisation de juillet (tarifs connus), ceux proposés aussi sont de l'actualisation de janvier (tarifs applicables)</v>
          </cell>
          <cell r="M542" t="str">
            <v> </v>
          </cell>
          <cell r="N542" t="str">
            <v> </v>
          </cell>
          <cell r="Q542">
            <v>207</v>
          </cell>
          <cell r="R542">
            <v>0</v>
          </cell>
          <cell r="S542">
            <v>100</v>
          </cell>
          <cell r="T542" t="str">
            <v>C</v>
          </cell>
          <cell r="U542" t="str">
            <v>transmis à CJ le 02/04/2008</v>
          </cell>
          <cell r="V542" t="str">
            <v>SUD RHONE</v>
          </cell>
        </row>
        <row r="543">
          <cell r="A543" t="str">
            <v>La Fontaine de l'Oronge</v>
          </cell>
          <cell r="B543" t="str">
            <v>EAU</v>
          </cell>
          <cell r="C543">
            <v>7500</v>
          </cell>
          <cell r="D543">
            <v>2007</v>
          </cell>
          <cell r="E543" t="str">
            <v>Consommation Au delà de 100 m3/an</v>
          </cell>
          <cell r="F543">
            <v>0.37</v>
          </cell>
          <cell r="G543">
            <v>1</v>
          </cell>
          <cell r="H543">
            <v>0.37</v>
          </cell>
          <cell r="I543">
            <v>0.3834</v>
          </cell>
          <cell r="J543" t="str">
            <v> </v>
          </cell>
          <cell r="K543" t="str">
            <v> </v>
          </cell>
          <cell r="L543" t="str">
            <v>Les tarifs annoncés dans le RADE 2007 étaient ceux de l'actualisation de juillet (tarifs connus), ceux proposés aussi sont de l'actualisation de janvier (tarifs applicables)</v>
          </cell>
          <cell r="M543" t="str">
            <v> </v>
          </cell>
          <cell r="N543" t="str">
            <v> </v>
          </cell>
          <cell r="Q543">
            <v>207</v>
          </cell>
          <cell r="R543">
            <v>0.0006400000000006401</v>
          </cell>
          <cell r="S543">
            <v>20</v>
          </cell>
          <cell r="T543" t="str">
            <v>C</v>
          </cell>
          <cell r="U543" t="str">
            <v>transmis à CJ le 02/04/2008</v>
          </cell>
          <cell r="V543" t="str">
            <v>SUD RHONE</v>
          </cell>
        </row>
        <row r="544">
          <cell r="A544" t="str">
            <v>La Fontaine de l'Oronge</v>
          </cell>
          <cell r="B544" t="str">
            <v>EAU</v>
          </cell>
          <cell r="C544">
            <v>7500</v>
          </cell>
          <cell r="D544">
            <v>2007</v>
          </cell>
          <cell r="E544" t="str">
            <v>Consommation Syndicat de production</v>
          </cell>
          <cell r="F544">
            <v>12.84</v>
          </cell>
          <cell r="G544">
            <v>1.0396267</v>
          </cell>
          <cell r="H544">
            <v>13.1</v>
          </cell>
          <cell r="I544">
            <v>0.2</v>
          </cell>
          <cell r="J544" t="str">
            <v> </v>
          </cell>
          <cell r="K544" t="str">
            <v> </v>
          </cell>
          <cell r="L544" t="str">
            <v>Les tarifs annoncés dans le RADE 2007 étaient ceux de l'actualisation de juillet (tarifs connus), ceux proposés aussi sont de l'actualisation de janvier (tarifs applicables)</v>
          </cell>
          <cell r="M544" t="str">
            <v> </v>
          </cell>
          <cell r="N544" t="str">
            <v> </v>
          </cell>
          <cell r="Q544">
            <v>207</v>
          </cell>
          <cell r="R544">
            <v>0</v>
          </cell>
          <cell r="S544">
            <v>120</v>
          </cell>
          <cell r="T544" t="str">
            <v>C</v>
          </cell>
          <cell r="U544" t="str">
            <v>transmis à CJ le 02/04/2008</v>
          </cell>
          <cell r="V544" t="str">
            <v>SUD RHONE</v>
          </cell>
        </row>
        <row r="545">
          <cell r="A545" t="str">
            <v>La Fontaine de l'Oronge</v>
          </cell>
          <cell r="B545" t="str">
            <v>EAU</v>
          </cell>
          <cell r="C545">
            <v>7500</v>
          </cell>
          <cell r="D545">
            <v>2007</v>
          </cell>
          <cell r="E545" t="str">
            <v>TVA</v>
          </cell>
          <cell r="F545">
            <v>0.055</v>
          </cell>
          <cell r="G545">
            <v>1.0198</v>
          </cell>
          <cell r="H545">
            <v>0.1504</v>
          </cell>
          <cell r="I545">
            <v>0.4</v>
          </cell>
          <cell r="J545">
            <v>0.055</v>
          </cell>
          <cell r="K545" t="str">
            <v> </v>
          </cell>
          <cell r="L545" t="str">
            <v>Les tarifs annoncés dans le RADE 2007 étaient ceux de l'actualisation de juillet (tarifs connus), ceux proposés aussi sont de l'actualisation de janvier (tarifs applicables)</v>
          </cell>
          <cell r="M545" t="str">
            <v> </v>
          </cell>
          <cell r="N545" t="str">
            <v> </v>
          </cell>
          <cell r="Q545">
            <v>207</v>
          </cell>
          <cell r="R545">
            <v>0</v>
          </cell>
          <cell r="S545">
            <v>120</v>
          </cell>
          <cell r="T545" t="str">
            <v>C</v>
          </cell>
          <cell r="U545" t="str">
            <v>transmis à CJ le 02/04/2008</v>
          </cell>
          <cell r="V545" t="str">
            <v>SUD RHONE</v>
          </cell>
        </row>
        <row r="546">
          <cell r="A546" t="str">
            <v>La Fontaine de l'Oronge</v>
          </cell>
          <cell r="B546" t="str">
            <v>EAU</v>
          </cell>
          <cell r="C546">
            <v>7500</v>
          </cell>
          <cell r="D546">
            <v>2007</v>
          </cell>
          <cell r="E546" t="str">
            <v>Redevance de prélèvement</v>
          </cell>
          <cell r="F546">
            <v>0.05</v>
          </cell>
          <cell r="G546">
            <v>1.0225</v>
          </cell>
          <cell r="H546">
            <v>0.3398</v>
          </cell>
          <cell r="I546">
            <v>0.4</v>
          </cell>
          <cell r="J546" t="str">
            <v> </v>
          </cell>
          <cell r="K546" t="str">
            <v> </v>
          </cell>
          <cell r="L546" t="str">
            <v>Les tarifs annoncés dans le RADE 2007 étaient ceux de l'actualisation de juillet (tarifs connus), ceux proposés aussi sont de l'actualisation de janvier (tarifs applicables)</v>
          </cell>
          <cell r="M546" t="str">
            <v> </v>
          </cell>
          <cell r="N546">
            <v>0.05</v>
          </cell>
          <cell r="Q546">
            <v>207</v>
          </cell>
          <cell r="R546">
            <v>0</v>
          </cell>
          <cell r="S546">
            <v>120</v>
          </cell>
          <cell r="T546" t="str">
            <v>C</v>
          </cell>
          <cell r="U546" t="str">
            <v>transmis à CJ le 02/04/2008</v>
          </cell>
          <cell r="V546" t="str">
            <v>SUD RHONE</v>
          </cell>
        </row>
        <row r="547">
          <cell r="A547" t="str">
            <v>La Fontaine de l'Oronge</v>
          </cell>
          <cell r="B547" t="str">
            <v>EAU</v>
          </cell>
          <cell r="C547">
            <v>7500</v>
          </cell>
          <cell r="D547">
            <v>2007</v>
          </cell>
          <cell r="E547" t="str">
            <v>Pollution</v>
          </cell>
          <cell r="I547">
            <v>12.772</v>
          </cell>
          <cell r="J547" t="str">
            <v> </v>
          </cell>
          <cell r="K547" t="str">
            <v> </v>
          </cell>
          <cell r="L547" t="str">
            <v>Les tarifs annoncés dans le RADE 2007 étaient ceux de l'actualisation de juillet (tarifs connus), ceux proposés aussi sont de l'actualisation de janvier (tarifs applicables)</v>
          </cell>
          <cell r="M547" t="str">
            <v> </v>
          </cell>
          <cell r="N547" t="str">
            <v> </v>
          </cell>
          <cell r="Q547">
            <v>207</v>
          </cell>
          <cell r="R547">
            <v>0</v>
          </cell>
          <cell r="S547">
            <v>120</v>
          </cell>
          <cell r="T547" t="str">
            <v>A</v>
          </cell>
          <cell r="V547" t="str">
            <v>SUD RHONE</v>
          </cell>
        </row>
        <row r="548">
          <cell r="A548" t="str">
            <v>La Haute Vallée de L'Yzeron</v>
          </cell>
          <cell r="B548" t="str">
            <v>ASSAINISSEMENT</v>
          </cell>
          <cell r="C548">
            <v>1450</v>
          </cell>
          <cell r="D548" t="str">
            <v>2007 RAD</v>
          </cell>
          <cell r="E548" t="str">
            <v>Prime fixe annuelle </v>
          </cell>
          <cell r="F548">
            <v>12.84</v>
          </cell>
          <cell r="G548">
            <v>1.0396267</v>
          </cell>
          <cell r="H548">
            <v>13.1</v>
          </cell>
          <cell r="I548">
            <v>35</v>
          </cell>
          <cell r="J548" t="str">
            <v> </v>
          </cell>
          <cell r="K548" t="str">
            <v> </v>
          </cell>
          <cell r="L548" t="str">
            <v>Les tarifs annoncés dans le RADE 2007 étaient ceux de l'actualisation de juillet (tarifs connus), ceux proposés aussi sont de l'actualisation de janvier (tarifs applicables)</v>
          </cell>
          <cell r="Q548">
            <v>108</v>
          </cell>
          <cell r="R548">
            <v>0</v>
          </cell>
          <cell r="S548">
            <v>1</v>
          </cell>
          <cell r="T548" t="str">
            <v>A</v>
          </cell>
          <cell r="U548" t="str">
            <v>transmis à CJ le 02/04/2008</v>
          </cell>
          <cell r="V548" t="str">
            <v>SUD RHONE</v>
          </cell>
        </row>
        <row r="549">
          <cell r="A549" t="str">
            <v>La Haute Vallée de L'Yzeron</v>
          </cell>
          <cell r="B549" t="str">
            <v>ASSAINISSEMENT</v>
          </cell>
          <cell r="C549">
            <v>1450</v>
          </cell>
          <cell r="D549" t="str">
            <v>2007 RAD</v>
          </cell>
          <cell r="E549" t="str">
            <v>Consommation collecte</v>
          </cell>
          <cell r="F549">
            <v>0.1492</v>
          </cell>
          <cell r="G549">
            <v>1.0621372</v>
          </cell>
          <cell r="H549">
            <v>0.1504</v>
          </cell>
          <cell r="I549">
            <v>35</v>
          </cell>
          <cell r="J549" t="str">
            <v> </v>
          </cell>
          <cell r="K549" t="str">
            <v> </v>
          </cell>
          <cell r="L549" t="str">
            <v>Les tarifs annoncés dans le RADE 2007 étaient ceux de l'actualisation de juillet (tarifs connus), ceux proposés aussi sont de l'actualisation de janvier (tarifs applicables)</v>
          </cell>
          <cell r="Q549">
            <v>108</v>
          </cell>
          <cell r="R549">
            <v>0</v>
          </cell>
          <cell r="S549">
            <v>120</v>
          </cell>
          <cell r="T549" t="str">
            <v>C</v>
          </cell>
          <cell r="U549" t="str">
            <v>transmis à CJ le 02/04/2008</v>
          </cell>
          <cell r="V549" t="str">
            <v>SUD RHONE</v>
          </cell>
        </row>
        <row r="550">
          <cell r="A550" t="str">
            <v>La Haute Vallée de L'Yzeron</v>
          </cell>
          <cell r="B550" t="str">
            <v>ASSAINISSEMENT</v>
          </cell>
          <cell r="C550">
            <v>1450</v>
          </cell>
          <cell r="D550" t="str">
            <v>2007 RAD</v>
          </cell>
          <cell r="E550" t="str">
            <v>Consommation traitement</v>
          </cell>
          <cell r="F550">
            <v>0.3333</v>
          </cell>
          <cell r="G550">
            <v>1.0580515</v>
          </cell>
          <cell r="H550">
            <v>0.3398</v>
          </cell>
          <cell r="I550">
            <v>0.4</v>
          </cell>
          <cell r="J550" t="str">
            <v> </v>
          </cell>
          <cell r="K550" t="str">
            <v> </v>
          </cell>
          <cell r="L550" t="str">
            <v>Les tarifs annoncés dans le RADE 2007 étaient ceux de l'actualisation de juillet (tarifs connus), ceux proposés aussi sont de l'actualisation de janvier (tarifs applicables)</v>
          </cell>
          <cell r="Q550">
            <v>108</v>
          </cell>
          <cell r="R550">
            <v>0</v>
          </cell>
          <cell r="S550">
            <v>120</v>
          </cell>
          <cell r="T550" t="str">
            <v>C</v>
          </cell>
          <cell r="U550" t="str">
            <v>transmis à CJ le 02/04/2008</v>
          </cell>
          <cell r="V550" t="str">
            <v>SUD RHONE</v>
          </cell>
        </row>
        <row r="551">
          <cell r="A551" t="str">
            <v>La Haute Vallée de L'Yzeron</v>
          </cell>
          <cell r="B551" t="str">
            <v>ASSAINISSEMENT</v>
          </cell>
          <cell r="C551">
            <v>1450</v>
          </cell>
          <cell r="D551" t="str">
            <v>2007 RAD</v>
          </cell>
          <cell r="E551" t="str">
            <v>TVA</v>
          </cell>
          <cell r="F551">
            <v>0.3333</v>
          </cell>
          <cell r="G551">
            <v>1.0802962</v>
          </cell>
          <cell r="H551">
            <v>0.3601</v>
          </cell>
          <cell r="I551">
            <v>0.4</v>
          </cell>
          <cell r="J551">
            <v>0.055</v>
          </cell>
          <cell r="K551" t="str">
            <v> </v>
          </cell>
          <cell r="L551" t="str">
            <v>Les tarifs annoncés dans le RADE 2007 étaient ceux de l'actualisation de juillet (tarifs connus), ceux proposés aussi sont de l'actualisation de janvier (tarifs applicables)</v>
          </cell>
          <cell r="Q551">
            <v>108</v>
          </cell>
          <cell r="R551">
            <v>0</v>
          </cell>
          <cell r="S551">
            <v>120</v>
          </cell>
          <cell r="T551" t="str">
            <v>C</v>
          </cell>
          <cell r="U551" t="str">
            <v>transmis à CJ le 02/04/2008</v>
          </cell>
          <cell r="V551" t="str">
            <v>SUD RHONE</v>
          </cell>
        </row>
        <row r="552">
          <cell r="A552" t="str">
            <v>La Haute Vallée de L'Yzeron</v>
          </cell>
          <cell r="B552" t="str">
            <v>ASSAINISSEMENT</v>
          </cell>
          <cell r="C552">
            <v>1450</v>
          </cell>
          <cell r="D552" t="str">
            <v>2007 RAD</v>
          </cell>
          <cell r="E552" t="str">
            <v>Redevance de modernisation des réseaux de collecte.</v>
          </cell>
          <cell r="F552">
            <v>20.8</v>
          </cell>
          <cell r="G552">
            <v>1.0558</v>
          </cell>
          <cell r="H552">
            <v>21.96</v>
          </cell>
          <cell r="I552">
            <v>0.82</v>
          </cell>
          <cell r="J552" t="str">
            <v> </v>
          </cell>
          <cell r="K552">
            <v>0.13</v>
          </cell>
          <cell r="L552" t="str">
            <v>Les tarifs annoncés dans le RADE 2007 étaient ceux de l'actualisation de juillet (tarifs connus), ceux proposés aussi sont de l'actualisation de janvier (tarifs applicables)</v>
          </cell>
          <cell r="Q552">
            <v>108</v>
          </cell>
          <cell r="R552">
            <v>0</v>
          </cell>
          <cell r="S552">
            <v>120</v>
          </cell>
          <cell r="T552" t="str">
            <v>C</v>
          </cell>
          <cell r="U552" t="str">
            <v>transmis à CJ le 02/04/2008</v>
          </cell>
          <cell r="V552" t="str">
            <v>SUD RHONE</v>
          </cell>
        </row>
        <row r="553">
          <cell r="A553" t="str">
            <v>La Haute Vallée de L'Yzeron</v>
          </cell>
          <cell r="B553" t="str">
            <v>ASSAINISSEMENT</v>
          </cell>
          <cell r="C553">
            <v>1450</v>
          </cell>
          <cell r="D553">
            <v>2008</v>
          </cell>
          <cell r="E553" t="str">
            <v>Prime fixe annuelle </v>
          </cell>
          <cell r="F553">
            <v>12.84</v>
          </cell>
          <cell r="G553">
            <v>1.0621372</v>
          </cell>
          <cell r="H553">
            <v>13.64</v>
          </cell>
          <cell r="I553">
            <v>35</v>
          </cell>
          <cell r="J553">
            <v>0.055</v>
          </cell>
          <cell r="K553">
            <v>0.13</v>
          </cell>
          <cell r="L553" t="str">
            <v>Les tarifs annoncés dans le RADE 2007 étaient ceux de l'actualisation de juillet (tarifs connus), ceux proposés aussi sont de l'actualisation de janvier (tarifs applicables)</v>
          </cell>
          <cell r="Q553">
            <v>209</v>
          </cell>
          <cell r="R553">
            <v>0</v>
          </cell>
          <cell r="S553">
            <v>1</v>
          </cell>
          <cell r="T553" t="str">
            <v>A</v>
          </cell>
          <cell r="U553" t="str">
            <v>transmis à CJ le 02/04/2008</v>
          </cell>
          <cell r="V553" t="str">
            <v>SUD RHONE</v>
          </cell>
        </row>
        <row r="554">
          <cell r="A554" t="str">
            <v>La Haute Vallée de L'Yzeron</v>
          </cell>
          <cell r="B554" t="str">
            <v>ASSAINISSEMENT</v>
          </cell>
          <cell r="C554">
            <v>1450</v>
          </cell>
          <cell r="D554">
            <v>2008</v>
          </cell>
          <cell r="E554" t="str">
            <v>Consommation collecte</v>
          </cell>
          <cell r="F554">
            <v>0.1492</v>
          </cell>
          <cell r="G554">
            <v>1.0580515</v>
          </cell>
          <cell r="H554">
            <v>0.1579</v>
          </cell>
          <cell r="I554">
            <v>35</v>
          </cell>
          <cell r="J554" t="str">
            <v> </v>
          </cell>
          <cell r="K554">
            <v>0.026</v>
          </cell>
          <cell r="L554" t="str">
            <v>Les tarifs annoncés dans le RADE 2007 étaient ceux de l'actualisation de juillet (tarifs connus), ceux proposés aussi sont de l'actualisation de janvier (tarifs applicables)</v>
          </cell>
          <cell r="Q554">
            <v>209</v>
          </cell>
          <cell r="R554">
            <v>0</v>
          </cell>
          <cell r="S554">
            <v>120</v>
          </cell>
          <cell r="T554" t="str">
            <v>C</v>
          </cell>
          <cell r="U554" t="str">
            <v>transmis à CJ le 02/04/2008</v>
          </cell>
          <cell r="V554" t="str">
            <v>SUD RHONE</v>
          </cell>
        </row>
        <row r="555">
          <cell r="A555" t="str">
            <v>La Haute Vallée de L'Yzeron</v>
          </cell>
          <cell r="B555" t="str">
            <v>ASSAINISSEMENT</v>
          </cell>
          <cell r="C555">
            <v>1450</v>
          </cell>
          <cell r="D555">
            <v>2008</v>
          </cell>
          <cell r="E555" t="str">
            <v>Consommation traitement</v>
          </cell>
          <cell r="F555">
            <v>0.3333</v>
          </cell>
          <cell r="G555">
            <v>1.0802962</v>
          </cell>
          <cell r="H555">
            <v>0.3601</v>
          </cell>
          <cell r="I555">
            <v>0.4</v>
          </cell>
          <cell r="J555">
            <v>0.055</v>
          </cell>
          <cell r="K555" t="str">
            <v> </v>
          </cell>
          <cell r="L555" t="str">
            <v>Les tarifs annoncés dans le RADE 2007 étaient ceux de l'actualisation de juillet (tarifs connus), ceux proposés aussi sont de l'actualisation de janvier (tarifs applicables)</v>
          </cell>
          <cell r="Q555">
            <v>209</v>
          </cell>
          <cell r="R555">
            <v>0.002126000000004069</v>
          </cell>
          <cell r="S555">
            <v>120</v>
          </cell>
          <cell r="T555" t="str">
            <v>C</v>
          </cell>
          <cell r="U555" t="str">
            <v>transmis à CJ le 02/04/2008</v>
          </cell>
          <cell r="V555" t="str">
            <v>SUD RHONE</v>
          </cell>
        </row>
        <row r="556">
          <cell r="A556" t="str">
            <v>La Haute Vallée de L'Yzeron</v>
          </cell>
          <cell r="B556" t="str">
            <v>ASSAINISSEMENT</v>
          </cell>
          <cell r="C556">
            <v>1450</v>
          </cell>
          <cell r="D556">
            <v>2008</v>
          </cell>
          <cell r="E556" t="str">
            <v>TVA</v>
          </cell>
          <cell r="F556">
            <v>0.3333</v>
          </cell>
          <cell r="G556">
            <v>1.0225</v>
          </cell>
          <cell r="H556">
            <v>0.3408</v>
          </cell>
          <cell r="I556">
            <v>0.4</v>
          </cell>
          <cell r="J556">
            <v>0.055</v>
          </cell>
          <cell r="K556">
            <v>0.13</v>
          </cell>
          <cell r="L556" t="str">
            <v>Les tarifs annoncés dans le RADE 2007 étaient ceux de l'actualisation de juillet (tarifs connus), ceux proposés aussi sont de l'actualisation de janvier (tarifs applicables)</v>
          </cell>
          <cell r="Q556">
            <v>209</v>
          </cell>
          <cell r="R556">
            <v>-2.082800000002827E-05</v>
          </cell>
          <cell r="S556">
            <v>120</v>
          </cell>
          <cell r="T556" t="str">
            <v>C</v>
          </cell>
          <cell r="U556" t="str">
            <v>transmis à CJ le 02/04/2008</v>
          </cell>
          <cell r="V556" t="str">
            <v>SUD RHONE</v>
          </cell>
        </row>
        <row r="557">
          <cell r="A557" t="str">
            <v>La Haute Vallée de L'Yzeron</v>
          </cell>
          <cell r="B557" t="str">
            <v>ASSAINISSEMENT</v>
          </cell>
          <cell r="C557">
            <v>1450</v>
          </cell>
          <cell r="D557">
            <v>2008</v>
          </cell>
          <cell r="E557" t="str">
            <v>Redevance de modernisation des réseaux de collecte.</v>
          </cell>
          <cell r="F557">
            <v>18</v>
          </cell>
          <cell r="G557">
            <v>1.1339634</v>
          </cell>
          <cell r="H557">
            <v>20.42</v>
          </cell>
          <cell r="I557">
            <v>20.7</v>
          </cell>
          <cell r="J557">
            <v>0.055</v>
          </cell>
          <cell r="K557">
            <v>0.13</v>
          </cell>
          <cell r="L557" t="str">
            <v>Les tarifs annoncés dans le RADE 2007 étaient ceux de l'actualisation de juillet (tarifs connus), ceux proposés aussi sont de l'actualisation de janvier (tarifs applicables)</v>
          </cell>
          <cell r="Q557">
            <v>209</v>
          </cell>
          <cell r="R557">
            <v>0</v>
          </cell>
          <cell r="S557">
            <v>120</v>
          </cell>
          <cell r="T557" t="str">
            <v>A</v>
          </cell>
          <cell r="U557" t="str">
            <v>transmis à CJ le 02/04/2008</v>
          </cell>
          <cell r="V557" t="str">
            <v>SUD RHONE</v>
          </cell>
        </row>
        <row r="558">
          <cell r="A558" t="str">
            <v>La Haute Vallée de L'Yzeron</v>
          </cell>
          <cell r="B558" t="str">
            <v>ASSAINISSEMENT</v>
          </cell>
          <cell r="C558">
            <v>1450</v>
          </cell>
          <cell r="D558">
            <v>2007</v>
          </cell>
          <cell r="E558" t="str">
            <v>Prime fixe annuelle </v>
          </cell>
          <cell r="F558">
            <v>12.84</v>
          </cell>
          <cell r="G558">
            <v>1.0396267</v>
          </cell>
          <cell r="H558">
            <v>13.34</v>
          </cell>
          <cell r="I558">
            <v>35</v>
          </cell>
          <cell r="J558">
            <v>0.055</v>
          </cell>
          <cell r="K558">
            <v>0.13</v>
          </cell>
          <cell r="L558" t="str">
            <v>Les tarifs annoncés dans le RADE 2007 étaient ceux de l'actualisation de juillet (tarifs connus), ceux proposés aussi sont de l'actualisation de janvier (tarifs applicables)</v>
          </cell>
          <cell r="Q558">
            <v>208</v>
          </cell>
          <cell r="R558">
            <v>0</v>
          </cell>
          <cell r="S558">
            <v>1</v>
          </cell>
          <cell r="T558" t="str">
            <v>A</v>
          </cell>
          <cell r="U558" t="str">
            <v>transmis à CJ le 02/04/2008</v>
          </cell>
          <cell r="V558" t="str">
            <v>SUD RHONE</v>
          </cell>
        </row>
        <row r="559">
          <cell r="A559" t="str">
            <v>La Haute Vallée de L'Yzeron</v>
          </cell>
          <cell r="B559" t="str">
            <v>ASSAINISSEMENT</v>
          </cell>
          <cell r="C559">
            <v>1450</v>
          </cell>
          <cell r="D559">
            <v>2007</v>
          </cell>
          <cell r="E559" t="str">
            <v>Consommation collecte</v>
          </cell>
          <cell r="F559">
            <v>0.1492</v>
          </cell>
          <cell r="G559">
            <v>1.0198</v>
          </cell>
          <cell r="H559">
            <v>0.1522</v>
          </cell>
          <cell r="I559">
            <v>20</v>
          </cell>
          <cell r="J559" t="str">
            <v> </v>
          </cell>
          <cell r="K559" t="str">
            <v> </v>
          </cell>
          <cell r="L559" t="str">
            <v>Les tarifs annoncés dans le RADE 2007 étaient ceux de l'actualisation de juillet (tarifs connus), ceux proposés aussi sont de l'actualisation de janvier (tarifs applicables)</v>
          </cell>
          <cell r="Q559">
            <v>208</v>
          </cell>
          <cell r="R559">
            <v>0</v>
          </cell>
          <cell r="S559">
            <v>120</v>
          </cell>
          <cell r="T559" t="str">
            <v>C</v>
          </cell>
          <cell r="U559" t="str">
            <v>transmis à CJ le 02/04/2008</v>
          </cell>
          <cell r="V559" t="str">
            <v>SUD RHONE</v>
          </cell>
        </row>
        <row r="560">
          <cell r="A560" t="str">
            <v>La Haute Vallée de L'Yzeron</v>
          </cell>
          <cell r="B560" t="str">
            <v>ASSAINISSEMENT</v>
          </cell>
          <cell r="C560">
            <v>1450</v>
          </cell>
          <cell r="D560">
            <v>2007</v>
          </cell>
          <cell r="E560" t="str">
            <v>Consommation traitement</v>
          </cell>
          <cell r="F560">
            <v>0.3333</v>
          </cell>
          <cell r="G560">
            <v>1.0225</v>
          </cell>
          <cell r="H560">
            <v>0.3408</v>
          </cell>
          <cell r="I560">
            <v>0.4</v>
          </cell>
          <cell r="J560" t="str">
            <v> </v>
          </cell>
          <cell r="K560" t="str">
            <v> </v>
          </cell>
          <cell r="L560" t="str">
            <v>Les tarifs annoncés dans le RADE 2007 étaient ceux de l'actualisation de juillet (tarifs connus), ceux proposés aussi sont de l'actualisation de janvier (tarifs applicables)</v>
          </cell>
          <cell r="Q560">
            <v>208</v>
          </cell>
          <cell r="R560">
            <v>0</v>
          </cell>
          <cell r="S560">
            <v>120</v>
          </cell>
          <cell r="T560" t="str">
            <v>C</v>
          </cell>
          <cell r="U560" t="str">
            <v>transmis à CJ le 02/04/2008</v>
          </cell>
          <cell r="V560" t="str">
            <v>SUD RHONE</v>
          </cell>
        </row>
        <row r="561">
          <cell r="A561" t="str">
            <v>La Haute Vallée de L'Yzeron</v>
          </cell>
          <cell r="B561" t="str">
            <v>ASSAINISSEMENT</v>
          </cell>
          <cell r="C561">
            <v>1450</v>
          </cell>
          <cell r="D561">
            <v>2007</v>
          </cell>
          <cell r="E561" t="str">
            <v>TVA</v>
          </cell>
          <cell r="F561">
            <v>20.8</v>
          </cell>
          <cell r="G561">
            <v>1.0904</v>
          </cell>
          <cell r="H561">
            <v>22.68</v>
          </cell>
          <cell r="I561">
            <v>20.7</v>
          </cell>
          <cell r="J561">
            <v>0.055</v>
          </cell>
          <cell r="K561" t="str">
            <v> </v>
          </cell>
          <cell r="L561" t="str">
            <v>Les tarifs annoncés dans le RADE 2007 étaient ceux de l'actualisation de juillet (tarifs connus), ceux proposés aussi sont de l'actualisation de janvier (tarifs applicables)</v>
          </cell>
          <cell r="Q561">
            <v>208</v>
          </cell>
          <cell r="R561">
            <v>0.0003200000000020964</v>
          </cell>
          <cell r="S561">
            <v>1</v>
          </cell>
          <cell r="T561" t="str">
            <v>A</v>
          </cell>
          <cell r="U561" t="str">
            <v>transmis à CJ le 02/04/2008</v>
          </cell>
          <cell r="V561" t="str">
            <v>SUD RHONE</v>
          </cell>
        </row>
        <row r="562">
          <cell r="A562" t="str">
            <v>La Haute Vallée de L'Yzeron</v>
          </cell>
          <cell r="B562" t="str">
            <v>ASSAINISSEMENT</v>
          </cell>
          <cell r="C562">
            <v>1450</v>
          </cell>
          <cell r="D562">
            <v>2007</v>
          </cell>
          <cell r="E562" t="str">
            <v>Redevance de modernisation des réseaux de collecte.</v>
          </cell>
          <cell r="F562">
            <v>0.5</v>
          </cell>
          <cell r="G562">
            <v>1.0904</v>
          </cell>
          <cell r="H562">
            <v>0.5452</v>
          </cell>
          <cell r="I562">
            <v>0.53</v>
          </cell>
          <cell r="J562" t="str">
            <v> </v>
          </cell>
          <cell r="K562">
            <v>0.13</v>
          </cell>
          <cell r="L562" t="str">
            <v>Les tarifs annoncés dans le RADE 2007 étaient ceux de l'actualisation de juillet (tarifs connus), ceux proposés aussi sont de l'actualisation de janvier (tarifs applicables)</v>
          </cell>
          <cell r="Q562">
            <v>208</v>
          </cell>
          <cell r="R562">
            <v>0</v>
          </cell>
          <cell r="S562">
            <v>120</v>
          </cell>
          <cell r="T562" t="str">
            <v>C</v>
          </cell>
          <cell r="U562" t="str">
            <v>transmis à CJ le 02/04/2008</v>
          </cell>
          <cell r="V562" t="str">
            <v>SUD RHONE</v>
          </cell>
        </row>
        <row r="563">
          <cell r="A563" t="str">
            <v>La Haute Vallée du Garon</v>
          </cell>
          <cell r="B563" t="str">
            <v>ASSAINISSEMENT</v>
          </cell>
          <cell r="C563">
            <v>1150</v>
          </cell>
          <cell r="D563" t="str">
            <v>2007 RAD</v>
          </cell>
          <cell r="E563" t="str">
            <v>Prime fixe annuelle </v>
          </cell>
          <cell r="F563">
            <v>18</v>
          </cell>
          <cell r="G563">
            <v>1.1720015</v>
          </cell>
          <cell r="H563">
            <v>20.2</v>
          </cell>
          <cell r="I563">
            <v>20</v>
          </cell>
          <cell r="J563" t="str">
            <v> </v>
          </cell>
          <cell r="K563" t="str">
            <v> </v>
          </cell>
          <cell r="L563" t="str">
            <v>Les tarifs annoncés dans le RADE 2007 étaient ceux de l'actualisation de juillet (tarifs connus), ceux proposés aussi sont de l'actualisation de janvier (tarifs applicables)</v>
          </cell>
          <cell r="Q563">
            <v>108</v>
          </cell>
          <cell r="R563">
            <v>0</v>
          </cell>
          <cell r="S563">
            <v>1</v>
          </cell>
          <cell r="T563" t="str">
            <v>A</v>
          </cell>
          <cell r="U563" t="str">
            <v>transmis à CJ le 02/04/2008</v>
          </cell>
          <cell r="V563" t="str">
            <v>SUD RHONE</v>
          </cell>
        </row>
        <row r="564">
          <cell r="A564" t="str">
            <v>La Haute Vallée du Garon</v>
          </cell>
          <cell r="B564" t="str">
            <v>ASSAINISSEMENT</v>
          </cell>
          <cell r="C564">
            <v>1150</v>
          </cell>
          <cell r="D564" t="str">
            <v>2007 RAD</v>
          </cell>
          <cell r="E564" t="str">
            <v>Consommation </v>
          </cell>
          <cell r="F564">
            <v>0.3589</v>
          </cell>
          <cell r="G564">
            <v>1.1720015</v>
          </cell>
          <cell r="H564">
            <v>0.403</v>
          </cell>
          <cell r="I564">
            <v>0.725</v>
          </cell>
          <cell r="J564" t="str">
            <v> </v>
          </cell>
          <cell r="K564" t="str">
            <v> </v>
          </cell>
          <cell r="L564" t="str">
            <v>Les tarifs annoncés dans le RADE 2007 étaient ceux de l'actualisation de juillet (tarifs connus), ceux proposés aussi sont de l'actualisation de janvier (tarifs applicables)</v>
          </cell>
          <cell r="Q564">
            <v>108</v>
          </cell>
          <cell r="R564">
            <v>0</v>
          </cell>
          <cell r="S564">
            <v>120</v>
          </cell>
          <cell r="T564" t="str">
            <v>C</v>
          </cell>
          <cell r="U564" t="str">
            <v>transmis à CJ le 02/04/2008</v>
          </cell>
          <cell r="V564" t="str">
            <v>SUD RHONE</v>
          </cell>
        </row>
        <row r="565">
          <cell r="A565" t="str">
            <v>La Haute Vallée du Garon</v>
          </cell>
          <cell r="B565" t="str">
            <v>ASSAINISSEMENT</v>
          </cell>
          <cell r="C565">
            <v>1150</v>
          </cell>
          <cell r="D565" t="str">
            <v>2007 RAD</v>
          </cell>
          <cell r="E565" t="str">
            <v>TVA</v>
          </cell>
          <cell r="F565">
            <v>20.8</v>
          </cell>
          <cell r="G565">
            <v>1.0558</v>
          </cell>
          <cell r="H565">
            <v>21.96</v>
          </cell>
          <cell r="I565">
            <v>0.97</v>
          </cell>
          <cell r="J565">
            <v>0.055</v>
          </cell>
          <cell r="K565" t="str">
            <v> </v>
          </cell>
          <cell r="L565" t="str">
            <v>Les tarifs annoncés dans le RADE 2007 étaient ceux de l'actualisation de juillet (tarifs connus), ceux proposés aussi sont de l'actualisation de janvier (tarifs applicables)</v>
          </cell>
          <cell r="Q565">
            <v>108</v>
          </cell>
          <cell r="R565">
            <v>0.0006400000000006401</v>
          </cell>
          <cell r="S565">
            <v>1</v>
          </cell>
          <cell r="T565" t="str">
            <v>A</v>
          </cell>
          <cell r="U565" t="str">
            <v>transmis à CJ le 02/04/2008</v>
          </cell>
          <cell r="V565" t="str">
            <v>SUD RHONE</v>
          </cell>
        </row>
        <row r="566">
          <cell r="A566" t="str">
            <v>La Haute Vallée du Garon</v>
          </cell>
          <cell r="B566" t="str">
            <v>ASSAINISSEMENT</v>
          </cell>
          <cell r="C566">
            <v>1150</v>
          </cell>
          <cell r="D566" t="str">
            <v>2007 RAD</v>
          </cell>
          <cell r="E566" t="str">
            <v>Redevance de modernisation des réseaux de collecte.</v>
          </cell>
          <cell r="F566">
            <v>0.5</v>
          </cell>
          <cell r="G566">
            <v>1.0558</v>
          </cell>
          <cell r="H566">
            <v>0.5279</v>
          </cell>
          <cell r="I566">
            <v>0.53</v>
          </cell>
          <cell r="J566" t="str">
            <v> </v>
          </cell>
          <cell r="K566">
            <v>0.24</v>
          </cell>
          <cell r="L566" t="str">
            <v>Les tarifs annoncés dans le RADE 2007 étaient ceux de l'actualisation de juillet (tarifs connus), ceux proposés aussi sont de l'actualisation de janvier (tarifs applicables)</v>
          </cell>
          <cell r="Q566">
            <v>108</v>
          </cell>
          <cell r="R566">
            <v>0</v>
          </cell>
          <cell r="S566">
            <v>120</v>
          </cell>
          <cell r="T566" t="str">
            <v>C</v>
          </cell>
          <cell r="U566" t="str">
            <v>transmis à CJ le 02/04/2008</v>
          </cell>
          <cell r="V566" t="str">
            <v>SUD RHONE</v>
          </cell>
        </row>
        <row r="567">
          <cell r="A567" t="str">
            <v>La Haute Vallée du Garon</v>
          </cell>
          <cell r="B567" t="str">
            <v>ASSAINISSEMENT</v>
          </cell>
          <cell r="C567">
            <v>1150</v>
          </cell>
          <cell r="D567">
            <v>2008</v>
          </cell>
          <cell r="E567" t="str">
            <v>Prime fixe annuelle </v>
          </cell>
          <cell r="F567">
            <v>18</v>
          </cell>
          <cell r="G567">
            <v>1.1720015</v>
          </cell>
          <cell r="H567">
            <v>21.1</v>
          </cell>
          <cell r="I567">
            <v>21.26</v>
          </cell>
          <cell r="J567">
            <v>0.055</v>
          </cell>
          <cell r="K567">
            <v>0.052</v>
          </cell>
          <cell r="L567" t="str">
            <v>Les tarifs annoncés dans le RADE 2007 étaient ceux de l'actualisation de juillet (tarifs connus), ceux proposés aussi sont de l'actualisation de janvier (tarifs applicables)</v>
          </cell>
          <cell r="Q567">
            <v>209</v>
          </cell>
          <cell r="R567">
            <v>0</v>
          </cell>
          <cell r="S567">
            <v>1</v>
          </cell>
          <cell r="T567" t="str">
            <v>A</v>
          </cell>
          <cell r="U567" t="str">
            <v>transmis à CJ le 02/04/2008</v>
          </cell>
          <cell r="V567" t="str">
            <v>SUD RHONE</v>
          </cell>
        </row>
        <row r="568">
          <cell r="A568" t="str">
            <v>La Haute Vallée du Garon</v>
          </cell>
          <cell r="B568" t="str">
            <v>ASSAINISSEMENT</v>
          </cell>
          <cell r="C568">
            <v>1150</v>
          </cell>
          <cell r="D568">
            <v>2008</v>
          </cell>
          <cell r="E568" t="str">
            <v>Consommation </v>
          </cell>
          <cell r="F568">
            <v>0.3589</v>
          </cell>
          <cell r="G568">
            <v>1.1720015</v>
          </cell>
          <cell r="H568">
            <v>0.4206</v>
          </cell>
          <cell r="I568">
            <v>0.77</v>
          </cell>
          <cell r="K568">
            <v>0.16</v>
          </cell>
          <cell r="L568" t="str">
            <v>Les tarifs annoncés dans le RADE 2007 étaient ceux de l'actualisation de juillet (tarifs connus), ceux proposés aussi sont de l'actualisation de janvier (tarifs applicables)</v>
          </cell>
          <cell r="Q568">
            <v>209</v>
          </cell>
          <cell r="R568">
            <v>0</v>
          </cell>
          <cell r="S568">
            <v>120</v>
          </cell>
          <cell r="T568" t="str">
            <v>C</v>
          </cell>
          <cell r="U568" t="str">
            <v>transmis à CJ le 02/04/2008</v>
          </cell>
          <cell r="V568" t="str">
            <v>SUD RHONE</v>
          </cell>
        </row>
        <row r="569">
          <cell r="A569" t="str">
            <v>La Haute Vallée du Garon</v>
          </cell>
          <cell r="B569" t="str">
            <v>ASSAINISSEMENT</v>
          </cell>
          <cell r="C569">
            <v>1150</v>
          </cell>
          <cell r="D569">
            <v>2008</v>
          </cell>
          <cell r="E569" t="str">
            <v>TVA</v>
          </cell>
          <cell r="F569">
            <v>20.8</v>
          </cell>
          <cell r="G569">
            <v>1.0558</v>
          </cell>
          <cell r="H569">
            <v>21.96</v>
          </cell>
          <cell r="I569">
            <v>12.772</v>
          </cell>
          <cell r="J569">
            <v>0.055</v>
          </cell>
          <cell r="L569" t="str">
            <v>Les tarifs annoncés dans le RADE 2007 étaient ceux de l'actualisation de juillet (tarifs connus), ceux proposés aussi sont de l'actualisation de janvier (tarifs applicables)</v>
          </cell>
          <cell r="Q569">
            <v>209</v>
          </cell>
          <cell r="R569">
            <v>0</v>
          </cell>
          <cell r="S569">
            <v>1</v>
          </cell>
          <cell r="T569" t="str">
            <v>A</v>
          </cell>
          <cell r="U569" t="str">
            <v>transmis à CJ le 02/04/2008</v>
          </cell>
          <cell r="V569" t="str">
            <v>SUD RHONE</v>
          </cell>
        </row>
        <row r="570">
          <cell r="A570" t="str">
            <v>La Haute Vallée du Garon</v>
          </cell>
          <cell r="B570" t="str">
            <v>ASSAINISSEMENT</v>
          </cell>
          <cell r="C570">
            <v>1150</v>
          </cell>
          <cell r="D570">
            <v>2008</v>
          </cell>
          <cell r="E570" t="str">
            <v>Redevance de modernisation des réseaux de collecte.</v>
          </cell>
          <cell r="F570">
            <v>0.5</v>
          </cell>
          <cell r="G570">
            <v>1.0558</v>
          </cell>
          <cell r="H570">
            <v>0.5279</v>
          </cell>
          <cell r="I570">
            <v>0.8446</v>
          </cell>
          <cell r="K570">
            <v>0.13</v>
          </cell>
          <cell r="L570" t="str">
            <v>Les tarifs annoncés dans le RADE 2007 étaient ceux de l'actualisation de juillet (tarifs connus), ceux proposés aussi sont de l'actualisation de janvier (tarifs applicables)</v>
          </cell>
          <cell r="Q570">
            <v>209</v>
          </cell>
          <cell r="R570">
            <v>0</v>
          </cell>
          <cell r="S570">
            <v>120</v>
          </cell>
          <cell r="T570" t="str">
            <v>C</v>
          </cell>
          <cell r="U570" t="str">
            <v>transmis à CJ le 02/04/2008</v>
          </cell>
          <cell r="V570" t="str">
            <v>SUD RHONE</v>
          </cell>
        </row>
        <row r="571">
          <cell r="A571" t="str">
            <v>La Haute Vallée du Garon</v>
          </cell>
          <cell r="B571" t="str">
            <v>ASSAINISSEMENT</v>
          </cell>
          <cell r="C571">
            <v>1150</v>
          </cell>
          <cell r="D571">
            <v>2007</v>
          </cell>
          <cell r="E571" t="str">
            <v>Prime fixe annuelle </v>
          </cell>
          <cell r="F571">
            <v>18</v>
          </cell>
          <cell r="G571">
            <v>1.1339634</v>
          </cell>
          <cell r="H571">
            <v>20.42</v>
          </cell>
          <cell r="I571">
            <v>20.7</v>
          </cell>
          <cell r="J571">
            <v>0.055</v>
          </cell>
          <cell r="K571" t="str">
            <v> </v>
          </cell>
          <cell r="L571" t="str">
            <v>Les tarifs annoncés dans le RADE 2007 étaient ceux de l'actualisation de juillet (tarifs connus), ceux proposés aussi sont de l'actualisation de janvier (tarifs applicables)</v>
          </cell>
          <cell r="M571" t="str">
            <v> </v>
          </cell>
          <cell r="N571" t="str">
            <v> </v>
          </cell>
          <cell r="Q571">
            <v>208</v>
          </cell>
          <cell r="R571">
            <v>0.0003200000000020964</v>
          </cell>
          <cell r="S571">
            <v>1</v>
          </cell>
          <cell r="T571" t="str">
            <v>A</v>
          </cell>
          <cell r="U571" t="str">
            <v>transmis à CJ le 02/04/2008</v>
          </cell>
          <cell r="V571" t="str">
            <v>SUD RHONE</v>
          </cell>
        </row>
        <row r="572">
          <cell r="A572" t="str">
            <v>La Haute Vallée du Garon</v>
          </cell>
          <cell r="B572" t="str">
            <v>ASSAINISSEMENT</v>
          </cell>
          <cell r="C572">
            <v>1150</v>
          </cell>
          <cell r="D572">
            <v>2007</v>
          </cell>
          <cell r="E572" t="str">
            <v>Consommation </v>
          </cell>
          <cell r="F572">
            <v>0.3589</v>
          </cell>
          <cell r="G572">
            <v>1.1339634</v>
          </cell>
          <cell r="H572">
            <v>0.407</v>
          </cell>
          <cell r="I572">
            <v>0.75</v>
          </cell>
          <cell r="J572" t="str">
            <v> </v>
          </cell>
          <cell r="K572">
            <v>0.052</v>
          </cell>
          <cell r="L572" t="str">
            <v>Les tarifs annoncés dans le RADE 2007 étaient ceux de l'actualisation de juillet (tarifs connus), ceux proposés aussi sont de l'actualisation de janvier (tarifs applicables)</v>
          </cell>
          <cell r="M572" t="str">
            <v> </v>
          </cell>
          <cell r="N572" t="str">
            <v> </v>
          </cell>
          <cell r="Q572">
            <v>208</v>
          </cell>
          <cell r="R572">
            <v>0</v>
          </cell>
          <cell r="S572">
            <v>120</v>
          </cell>
          <cell r="T572" t="str">
            <v>C</v>
          </cell>
          <cell r="U572" t="str">
            <v>transmis à CJ le 02/04/2008</v>
          </cell>
          <cell r="V572" t="str">
            <v>SUD RHONE</v>
          </cell>
        </row>
        <row r="573">
          <cell r="A573" t="str">
            <v>La Haute Vallée du Garon</v>
          </cell>
          <cell r="B573" t="str">
            <v>ASSAINISSEMENT</v>
          </cell>
          <cell r="C573">
            <v>1150</v>
          </cell>
          <cell r="D573">
            <v>2007</v>
          </cell>
          <cell r="E573" t="str">
            <v>TVA</v>
          </cell>
          <cell r="F573">
            <v>4.8478</v>
          </cell>
          <cell r="G573">
            <v>1.3866</v>
          </cell>
          <cell r="H573">
            <v>6.722</v>
          </cell>
          <cell r="I573">
            <v>12.4</v>
          </cell>
          <cell r="J573">
            <v>0.055</v>
          </cell>
          <cell r="K573" t="str">
            <v> </v>
          </cell>
          <cell r="L573" t="str">
            <v>Les tarifs annoncés dans le RADE 2007 étaient ceux de l'actualisation de juillet (tarifs connus), ceux proposés aussi sont de l'actualisation de janvier (tarifs applicables)</v>
          </cell>
          <cell r="M573" t="str">
            <v> </v>
          </cell>
          <cell r="N573" t="str">
            <v> </v>
          </cell>
          <cell r="Q573">
            <v>208</v>
          </cell>
          <cell r="R573">
            <v>0</v>
          </cell>
          <cell r="S573">
            <v>0</v>
          </cell>
          <cell r="T573" t="str">
            <v>A</v>
          </cell>
          <cell r="U573" t="str">
            <v>transmis à CJ le 02/04/2008</v>
          </cell>
          <cell r="V573" t="str">
            <v>SUD RHONE</v>
          </cell>
        </row>
        <row r="574">
          <cell r="A574" t="str">
            <v>La Haute Vallée du Garon</v>
          </cell>
          <cell r="B574" t="str">
            <v>ASSAINISSEMENT</v>
          </cell>
          <cell r="C574">
            <v>1150</v>
          </cell>
          <cell r="D574">
            <v>2007</v>
          </cell>
          <cell r="E574" t="str">
            <v>Redevance de modernisation des réseaux de collecte.</v>
          </cell>
          <cell r="F574">
            <v>3.6374</v>
          </cell>
          <cell r="G574">
            <v>1.3866</v>
          </cell>
          <cell r="H574">
            <v>5.0436</v>
          </cell>
          <cell r="I574">
            <v>0.82</v>
          </cell>
          <cell r="J574" t="str">
            <v> </v>
          </cell>
          <cell r="K574">
            <v>0.13</v>
          </cell>
          <cell r="L574" t="str">
            <v>Les tarifs annoncés dans le RADE 2007 étaient ceux de l'actualisation de juillet (tarifs connus), ceux proposés aussi sont de l'actualisation de janvier (tarifs applicables)</v>
          </cell>
          <cell r="M574" t="str">
            <v> </v>
          </cell>
          <cell r="N574" t="str">
            <v> </v>
          </cell>
          <cell r="Q574">
            <v>208</v>
          </cell>
          <cell r="R574">
            <v>0</v>
          </cell>
          <cell r="S574">
            <v>120</v>
          </cell>
          <cell r="T574" t="str">
            <v>A</v>
          </cell>
          <cell r="U574" t="str">
            <v>transmis à CJ le 02/04/2008</v>
          </cell>
          <cell r="V574" t="str">
            <v>SUD RHONE</v>
          </cell>
        </row>
        <row r="575">
          <cell r="A575" t="str">
            <v>Lagresle</v>
          </cell>
          <cell r="B575" t="str">
            <v>ASSAINISSEMENT</v>
          </cell>
          <cell r="C575">
            <v>55044</v>
          </cell>
          <cell r="D575">
            <v>2008</v>
          </cell>
          <cell r="E575" t="str">
            <v>Prime fixe annuelle </v>
          </cell>
          <cell r="F575">
            <v>20.8</v>
          </cell>
          <cell r="G575">
            <v>1.0904</v>
          </cell>
          <cell r="H575">
            <v>22.68</v>
          </cell>
          <cell r="I575">
            <v>0.392</v>
          </cell>
          <cell r="J575">
            <v>0.055</v>
          </cell>
          <cell r="K575" t="str">
            <v> </v>
          </cell>
          <cell r="M575" t="str">
            <v> </v>
          </cell>
          <cell r="N575" t="str">
            <v> </v>
          </cell>
          <cell r="Q575" t="str">
            <v>109 sept</v>
          </cell>
          <cell r="R575">
            <v>0.0003200000000020964</v>
          </cell>
          <cell r="S575">
            <v>1</v>
          </cell>
          <cell r="T575" t="str">
            <v>A</v>
          </cell>
          <cell r="U575" t="str">
            <v>transmis à CJ le 02/04/2008</v>
          </cell>
          <cell r="V575" t="str">
            <v>NORD RHONE</v>
          </cell>
        </row>
        <row r="576">
          <cell r="A576" t="str">
            <v>Lagresle</v>
          </cell>
          <cell r="B576" t="str">
            <v>ASSAINISSEMENT</v>
          </cell>
          <cell r="C576">
            <v>55044</v>
          </cell>
          <cell r="D576">
            <v>2008</v>
          </cell>
          <cell r="E576" t="str">
            <v>Consommation </v>
          </cell>
          <cell r="F576">
            <v>0.5</v>
          </cell>
          <cell r="G576">
            <v>1.0904</v>
          </cell>
          <cell r="H576">
            <v>0.5452</v>
          </cell>
          <cell r="I576">
            <v>0.53</v>
          </cell>
          <cell r="J576" t="str">
            <v> </v>
          </cell>
          <cell r="K576">
            <v>0.026</v>
          </cell>
          <cell r="M576" t="str">
            <v> </v>
          </cell>
          <cell r="N576" t="str">
            <v> </v>
          </cell>
          <cell r="Q576" t="str">
            <v>109 sept</v>
          </cell>
          <cell r="R576">
            <v>0</v>
          </cell>
          <cell r="S576">
            <v>120</v>
          </cell>
          <cell r="T576" t="str">
            <v>C</v>
          </cell>
          <cell r="U576" t="str">
            <v>transmis à CJ le 02/04/2008</v>
          </cell>
          <cell r="V576" t="str">
            <v>NORD RHONE</v>
          </cell>
        </row>
        <row r="577">
          <cell r="A577" t="str">
            <v>Lagresle</v>
          </cell>
          <cell r="B577" t="str">
            <v>ASSAINISSEMENT</v>
          </cell>
          <cell r="C577">
            <v>55044</v>
          </cell>
          <cell r="D577">
            <v>2008</v>
          </cell>
          <cell r="E577" t="str">
            <v>TVA</v>
          </cell>
          <cell r="F577">
            <v>60</v>
          </cell>
          <cell r="G577">
            <v>1.0547021</v>
          </cell>
          <cell r="H577">
            <v>63.28</v>
          </cell>
          <cell r="I577">
            <v>12.4</v>
          </cell>
          <cell r="J577">
            <v>0.055</v>
          </cell>
          <cell r="K577" t="str">
            <v> </v>
          </cell>
          <cell r="L577" t="str">
            <v>Exceptionnellement, la consommation sur la période englobant janvier 2007 n'avait pas été facturée</v>
          </cell>
          <cell r="M577" t="str">
            <v> </v>
          </cell>
          <cell r="N577" t="str">
            <v> </v>
          </cell>
          <cell r="Q577" t="str">
            <v>109 sept</v>
          </cell>
          <cell r="R577">
            <v>0</v>
          </cell>
          <cell r="S577">
            <v>0</v>
          </cell>
          <cell r="T577" t="str">
            <v>C</v>
          </cell>
          <cell r="U577" t="str">
            <v>transmis à CJ le 02/04/2008</v>
          </cell>
          <cell r="V577" t="str">
            <v>NORD RHONE</v>
          </cell>
        </row>
        <row r="578">
          <cell r="A578" t="str">
            <v>Lagresle</v>
          </cell>
          <cell r="B578" t="str">
            <v>ASSAINISSEMENT</v>
          </cell>
          <cell r="C578">
            <v>55044</v>
          </cell>
          <cell r="D578">
            <v>2008</v>
          </cell>
          <cell r="E578" t="str">
            <v>Redevance de modernisation des réseaux de collecte.</v>
          </cell>
          <cell r="F578">
            <v>0.82</v>
          </cell>
          <cell r="G578">
            <v>1.0199746</v>
          </cell>
          <cell r="H578">
            <v>0.8364</v>
          </cell>
          <cell r="I578">
            <v>0.82</v>
          </cell>
          <cell r="J578" t="str">
            <v> </v>
          </cell>
          <cell r="K578">
            <v>0.17</v>
          </cell>
          <cell r="M578" t="str">
            <v> </v>
          </cell>
          <cell r="N578" t="str">
            <v> </v>
          </cell>
          <cell r="Q578" t="str">
            <v>109 sept</v>
          </cell>
          <cell r="R578">
            <v>0</v>
          </cell>
          <cell r="S578">
            <v>120</v>
          </cell>
          <cell r="T578" t="str">
            <v>C</v>
          </cell>
          <cell r="U578" t="str">
            <v>transmis à CJ le 02/04/2008</v>
          </cell>
          <cell r="V578" t="str">
            <v>NORD RHONE</v>
          </cell>
        </row>
        <row r="579">
          <cell r="A579" t="str">
            <v>Lagresle</v>
          </cell>
          <cell r="B579" t="str">
            <v>ASSAINISSEMENT</v>
          </cell>
          <cell r="C579">
            <v>55044</v>
          </cell>
          <cell r="D579">
            <v>2007</v>
          </cell>
          <cell r="E579" t="str">
            <v>Prime fixe annuelle </v>
          </cell>
          <cell r="F579">
            <v>20.8</v>
          </cell>
          <cell r="G579">
            <v>1.0558</v>
          </cell>
          <cell r="H579">
            <v>21.96</v>
          </cell>
          <cell r="I579">
            <v>12.772</v>
          </cell>
          <cell r="J579">
            <v>0.055</v>
          </cell>
          <cell r="K579" t="str">
            <v> </v>
          </cell>
          <cell r="M579" t="str">
            <v> </v>
          </cell>
          <cell r="N579" t="str">
            <v> </v>
          </cell>
          <cell r="Q579">
            <v>108</v>
          </cell>
          <cell r="R579">
            <v>0.0006400000000006401</v>
          </cell>
          <cell r="S579">
            <v>1</v>
          </cell>
          <cell r="T579" t="str">
            <v>A</v>
          </cell>
          <cell r="U579" t="str">
            <v>transmis à CJ le 02/04/2008</v>
          </cell>
          <cell r="V579" t="str">
            <v>NORD RHONE</v>
          </cell>
        </row>
        <row r="580">
          <cell r="A580" t="str">
            <v>Lagresle</v>
          </cell>
          <cell r="B580" t="str">
            <v>ASSAINISSEMENT</v>
          </cell>
          <cell r="C580">
            <v>55044</v>
          </cell>
          <cell r="D580">
            <v>2007</v>
          </cell>
          <cell r="E580" t="str">
            <v>Consommation </v>
          </cell>
          <cell r="F580">
            <v>0.5</v>
          </cell>
          <cell r="G580">
            <v>1.0558</v>
          </cell>
          <cell r="H580">
            <v>0.5279</v>
          </cell>
          <cell r="I580">
            <v>0.53</v>
          </cell>
          <cell r="J580" t="str">
            <v> </v>
          </cell>
          <cell r="K580" t="str">
            <v> </v>
          </cell>
          <cell r="M580" t="str">
            <v> </v>
          </cell>
          <cell r="N580">
            <v>0.05</v>
          </cell>
          <cell r="Q580">
            <v>108</v>
          </cell>
          <cell r="R580">
            <v>0</v>
          </cell>
          <cell r="S580">
            <v>120</v>
          </cell>
          <cell r="T580" t="str">
            <v>C</v>
          </cell>
          <cell r="U580" t="str">
            <v>transmis à CJ le 02/04/2008</v>
          </cell>
          <cell r="V580" t="str">
            <v>NORD RHONE</v>
          </cell>
        </row>
        <row r="581">
          <cell r="A581" t="str">
            <v>Lagresle</v>
          </cell>
          <cell r="B581" t="str">
            <v>ASSAINISSEMENT</v>
          </cell>
          <cell r="C581">
            <v>55044</v>
          </cell>
          <cell r="D581">
            <v>2007</v>
          </cell>
          <cell r="E581" t="str">
            <v>TVA</v>
          </cell>
          <cell r="F581">
            <v>60</v>
          </cell>
          <cell r="G581">
            <v>1</v>
          </cell>
          <cell r="H581">
            <v>60</v>
          </cell>
          <cell r="I581">
            <v>40</v>
          </cell>
          <cell r="J581">
            <v>0.055</v>
          </cell>
          <cell r="K581" t="str">
            <v> </v>
          </cell>
          <cell r="L581" t="str">
            <v>Exceptionnellement, la consommation sur la période englobant janvier 2007 n'avait pas été facturée</v>
          </cell>
          <cell r="M581">
            <v>0.19</v>
          </cell>
          <cell r="N581" t="str">
            <v> </v>
          </cell>
          <cell r="Q581">
            <v>108</v>
          </cell>
          <cell r="R581">
            <v>0</v>
          </cell>
          <cell r="S581">
            <v>120</v>
          </cell>
          <cell r="T581" t="str">
            <v>A</v>
          </cell>
          <cell r="U581" t="str">
            <v>transmis à CJ le 02/04/2008</v>
          </cell>
          <cell r="V581" t="str">
            <v>NORD RHONE</v>
          </cell>
        </row>
        <row r="582">
          <cell r="A582" t="str">
            <v>Lagresle</v>
          </cell>
          <cell r="B582" t="str">
            <v>ASSAINISSEMENT</v>
          </cell>
          <cell r="C582">
            <v>55044</v>
          </cell>
          <cell r="D582">
            <v>2007</v>
          </cell>
          <cell r="E582" t="str">
            <v>Redevance de modernisation des réseaux de collecte.</v>
          </cell>
          <cell r="F582">
            <v>0.026</v>
          </cell>
          <cell r="G582">
            <v>1.0199746</v>
          </cell>
          <cell r="H582">
            <v>17.92</v>
          </cell>
          <cell r="I582">
            <v>22.18</v>
          </cell>
          <cell r="J582" t="str">
            <v> </v>
          </cell>
          <cell r="K582">
            <v>0.16</v>
          </cell>
          <cell r="M582" t="str">
            <v> </v>
          </cell>
          <cell r="N582" t="str">
            <v> </v>
          </cell>
          <cell r="Q582">
            <v>108</v>
          </cell>
          <cell r="R582">
            <v>0</v>
          </cell>
          <cell r="S582">
            <v>120</v>
          </cell>
          <cell r="T582" t="str">
            <v>A</v>
          </cell>
          <cell r="U582" t="str">
            <v>transmis à CJ le 02/04/2008</v>
          </cell>
          <cell r="V582" t="str">
            <v>NORD RHONE</v>
          </cell>
        </row>
        <row r="583">
          <cell r="A583" t="str">
            <v>Le Plantay</v>
          </cell>
          <cell r="B583" t="str">
            <v>ASSAINISSEMENT</v>
          </cell>
          <cell r="C583">
            <v>81395</v>
          </cell>
          <cell r="D583">
            <v>2008</v>
          </cell>
          <cell r="E583" t="str">
            <v>Prime fixe annuelle </v>
          </cell>
          <cell r="F583">
            <v>6.0614</v>
          </cell>
          <cell r="G583">
            <v>1.3866</v>
          </cell>
          <cell r="H583">
            <v>8.1394</v>
          </cell>
          <cell r="I583">
            <v>12.772</v>
          </cell>
          <cell r="J583">
            <v>0.055</v>
          </cell>
          <cell r="K583">
            <v>0.026</v>
          </cell>
          <cell r="M583" t="str">
            <v> </v>
          </cell>
          <cell r="N583" t="str">
            <v> </v>
          </cell>
          <cell r="Q583">
            <v>208</v>
          </cell>
          <cell r="R583">
            <v>0</v>
          </cell>
          <cell r="S583">
            <v>1</v>
          </cell>
          <cell r="T583" t="str">
            <v>A</v>
          </cell>
          <cell r="U583" t="str">
            <v>transmis à CJ le 02/04/2008</v>
          </cell>
          <cell r="V583" t="str">
            <v>AIN</v>
          </cell>
        </row>
        <row r="584">
          <cell r="A584" t="str">
            <v>Le Plantay</v>
          </cell>
          <cell r="B584" t="str">
            <v>ASSAINISSEMENT</v>
          </cell>
          <cell r="C584">
            <v>81395</v>
          </cell>
          <cell r="D584">
            <v>2008</v>
          </cell>
          <cell r="E584" t="str">
            <v>Consommation </v>
          </cell>
          <cell r="F584">
            <v>4.8478</v>
          </cell>
          <cell r="G584">
            <v>1.3866</v>
          </cell>
          <cell r="H584">
            <v>6.5098</v>
          </cell>
          <cell r="I584">
            <v>0.8446</v>
          </cell>
          <cell r="J584">
            <v>0.055</v>
          </cell>
          <cell r="K584">
            <v>0.052</v>
          </cell>
          <cell r="M584" t="str">
            <v> </v>
          </cell>
          <cell r="N584" t="str">
            <v> </v>
          </cell>
          <cell r="Q584">
            <v>208</v>
          </cell>
          <cell r="R584">
            <v>0</v>
          </cell>
          <cell r="S584">
            <v>120</v>
          </cell>
          <cell r="T584" t="str">
            <v>C</v>
          </cell>
          <cell r="U584" t="str">
            <v>transmis à CJ le 02/04/2008</v>
          </cell>
          <cell r="V584" t="str">
            <v>AIN</v>
          </cell>
        </row>
        <row r="585">
          <cell r="A585" t="str">
            <v>Le Plantay</v>
          </cell>
          <cell r="B585" t="str">
            <v>ASSAINISSEMENT</v>
          </cell>
          <cell r="C585">
            <v>81395</v>
          </cell>
          <cell r="D585">
            <v>2008</v>
          </cell>
          <cell r="E585" t="str">
            <v>TVA</v>
          </cell>
          <cell r="F585">
            <v>42</v>
          </cell>
          <cell r="G585">
            <v>1.0590327</v>
          </cell>
          <cell r="H585">
            <v>4.8844</v>
          </cell>
          <cell r="I585">
            <v>6.238</v>
          </cell>
          <cell r="J585">
            <v>0.055</v>
          </cell>
          <cell r="K585" t="str">
            <v> </v>
          </cell>
          <cell r="L585" t="str">
            <v>Exceptionnellement, la consommation sur la période englobant janvier 2007 n'avait pas été facturée</v>
          </cell>
          <cell r="M585" t="str">
            <v> </v>
          </cell>
          <cell r="N585" t="str">
            <v> </v>
          </cell>
          <cell r="Q585">
            <v>208</v>
          </cell>
          <cell r="R585">
            <v>0</v>
          </cell>
          <cell r="S585">
            <v>0</v>
          </cell>
          <cell r="T585" t="str">
            <v>A</v>
          </cell>
          <cell r="U585" t="str">
            <v>transmis à CJ le 02/04/2008</v>
          </cell>
          <cell r="V585" t="str">
            <v>AIN</v>
          </cell>
        </row>
        <row r="586">
          <cell r="A586" t="str">
            <v>Le Plantay</v>
          </cell>
          <cell r="B586" t="str">
            <v>ASSAINISSEMENT</v>
          </cell>
          <cell r="C586">
            <v>81395</v>
          </cell>
          <cell r="D586">
            <v>2008</v>
          </cell>
          <cell r="E586" t="str">
            <v>Redevance de modernisation des réseaux de collecte.</v>
          </cell>
          <cell r="F586">
            <v>0.026</v>
          </cell>
          <cell r="G586">
            <v>1.0590327</v>
          </cell>
          <cell r="H586">
            <v>0.3131</v>
          </cell>
          <cell r="I586">
            <v>0.392</v>
          </cell>
          <cell r="J586" t="str">
            <v> </v>
          </cell>
          <cell r="K586">
            <v>0.052</v>
          </cell>
          <cell r="M586" t="str">
            <v> </v>
          </cell>
          <cell r="N586" t="str">
            <v> </v>
          </cell>
          <cell r="Q586">
            <v>208</v>
          </cell>
          <cell r="R586">
            <v>0</v>
          </cell>
          <cell r="S586">
            <v>120</v>
          </cell>
          <cell r="T586" t="str">
            <v>C</v>
          </cell>
          <cell r="U586" t="str">
            <v>transmis à CJ le 02/04/2008</v>
          </cell>
          <cell r="V586" t="str">
            <v>AIN</v>
          </cell>
        </row>
        <row r="587">
          <cell r="A587" t="str">
            <v>Le Plantay</v>
          </cell>
          <cell r="B587" t="str">
            <v>ASSAINISSEMENT</v>
          </cell>
          <cell r="C587">
            <v>81395</v>
          </cell>
          <cell r="D587">
            <v>2007</v>
          </cell>
          <cell r="E587" t="str">
            <v>Prime fixe annuelle </v>
          </cell>
          <cell r="F587">
            <v>60</v>
          </cell>
          <cell r="G587">
            <v>1.0547021</v>
          </cell>
          <cell r="H587">
            <v>63.28</v>
          </cell>
          <cell r="I587">
            <v>12.4</v>
          </cell>
          <cell r="J587" t="str">
            <v> </v>
          </cell>
          <cell r="K587" t="str">
            <v> </v>
          </cell>
          <cell r="L587" t="str">
            <v>Exceptionnellement, la consommation sur la période englobant janvier 2007 n'avait pas été facturée</v>
          </cell>
          <cell r="M587" t="str">
            <v> </v>
          </cell>
          <cell r="N587" t="str">
            <v> </v>
          </cell>
          <cell r="Q587">
            <v>207</v>
          </cell>
          <cell r="R587">
            <v>0</v>
          </cell>
          <cell r="S587">
            <v>1</v>
          </cell>
          <cell r="T587" t="str">
            <v>A</v>
          </cell>
          <cell r="U587" t="str">
            <v>transmis à CJ le 02/04/2008</v>
          </cell>
          <cell r="V587" t="str">
            <v>AIN</v>
          </cell>
        </row>
        <row r="588">
          <cell r="A588" t="str">
            <v>Le Plantay</v>
          </cell>
          <cell r="B588" t="str">
            <v>ASSAINISSEMENT</v>
          </cell>
          <cell r="C588">
            <v>81395</v>
          </cell>
          <cell r="D588">
            <v>2007</v>
          </cell>
          <cell r="E588" t="str">
            <v>Consommation </v>
          </cell>
          <cell r="F588">
            <v>0.82</v>
          </cell>
          <cell r="G588">
            <v>1.0199746</v>
          </cell>
          <cell r="H588">
            <v>0.8364</v>
          </cell>
          <cell r="I588">
            <v>0.82</v>
          </cell>
          <cell r="J588" t="str">
            <v> </v>
          </cell>
          <cell r="K588" t="str">
            <v> </v>
          </cell>
          <cell r="M588" t="str">
            <v> </v>
          </cell>
          <cell r="N588" t="str">
            <v> </v>
          </cell>
          <cell r="Q588">
            <v>207</v>
          </cell>
          <cell r="R588">
            <v>0</v>
          </cell>
          <cell r="S588">
            <v>120</v>
          </cell>
          <cell r="T588" t="str">
            <v>C</v>
          </cell>
          <cell r="U588" t="str">
            <v>transmis à CJ le 02/04/2008</v>
          </cell>
          <cell r="V588" t="str">
            <v>AIN</v>
          </cell>
        </row>
        <row r="589">
          <cell r="A589" t="str">
            <v>Le Plantay</v>
          </cell>
          <cell r="B589" t="str">
            <v>ASSAINISSEMENT</v>
          </cell>
          <cell r="C589">
            <v>81395</v>
          </cell>
          <cell r="D589">
            <v>2007</v>
          </cell>
          <cell r="E589" t="str">
            <v>TVA</v>
          </cell>
          <cell r="F589">
            <v>42</v>
          </cell>
          <cell r="G589">
            <v>1.0265224</v>
          </cell>
          <cell r="H589">
            <v>0.4544</v>
          </cell>
          <cell r="I589">
            <v>0.568</v>
          </cell>
          <cell r="J589">
            <v>0.055</v>
          </cell>
          <cell r="K589" t="str">
            <v> </v>
          </cell>
          <cell r="M589" t="str">
            <v> </v>
          </cell>
          <cell r="N589" t="str">
            <v> </v>
          </cell>
          <cell r="Q589">
            <v>207</v>
          </cell>
          <cell r="R589">
            <v>0</v>
          </cell>
          <cell r="S589">
            <v>0</v>
          </cell>
          <cell r="T589" t="str">
            <v>C</v>
          </cell>
          <cell r="U589" t="str">
            <v>transmis à CJ le 02/04/2008</v>
          </cell>
          <cell r="V589" t="str">
            <v>AIN</v>
          </cell>
        </row>
        <row r="590">
          <cell r="A590" t="str">
            <v>Le Plantay</v>
          </cell>
          <cell r="B590" t="str">
            <v>ASSAINISSEMENT</v>
          </cell>
          <cell r="C590">
            <v>81395</v>
          </cell>
          <cell r="D590">
            <v>2007</v>
          </cell>
          <cell r="E590" t="str">
            <v>Redevance de modernisation des réseaux de collecte.</v>
          </cell>
          <cell r="F590">
            <v>0.026</v>
          </cell>
          <cell r="G590">
            <v>1.0265224</v>
          </cell>
          <cell r="H590">
            <v>0.5338</v>
          </cell>
          <cell r="I590">
            <v>0.3</v>
          </cell>
          <cell r="J590">
            <v>0.055</v>
          </cell>
          <cell r="K590">
            <v>0.026</v>
          </cell>
          <cell r="M590" t="str">
            <v> </v>
          </cell>
          <cell r="N590" t="str">
            <v> </v>
          </cell>
          <cell r="Q590">
            <v>207</v>
          </cell>
          <cell r="R590">
            <v>0</v>
          </cell>
          <cell r="S590">
            <v>120</v>
          </cell>
          <cell r="T590" t="str">
            <v>C</v>
          </cell>
          <cell r="U590" t="str">
            <v>transmis à CJ le 02/04/2008</v>
          </cell>
          <cell r="V590" t="str">
            <v>AIN</v>
          </cell>
        </row>
        <row r="591">
          <cell r="A591" t="str">
            <v>Les ardillats</v>
          </cell>
          <cell r="B591" t="str">
            <v>ASSAINISSEMENT</v>
          </cell>
          <cell r="C591">
            <v>80201</v>
          </cell>
          <cell r="D591">
            <v>2009</v>
          </cell>
          <cell r="E591" t="str">
            <v>Prime fixe annuelle </v>
          </cell>
          <cell r="F591">
            <v>60</v>
          </cell>
          <cell r="G591">
            <v>1.0178325</v>
          </cell>
          <cell r="H591">
            <v>61.06</v>
          </cell>
          <cell r="I591">
            <v>40</v>
          </cell>
          <cell r="J591" t="str">
            <v> </v>
          </cell>
          <cell r="K591" t="str">
            <v> </v>
          </cell>
          <cell r="L591" t="str">
            <v>Exceptionnellement, la consommation sur la période englobant janvier 2007 n'avait pas été facturée</v>
          </cell>
          <cell r="M591" t="str">
            <v> </v>
          </cell>
          <cell r="N591">
            <v>0.07</v>
          </cell>
          <cell r="Q591">
            <v>209</v>
          </cell>
          <cell r="R591">
            <v>0.002126000000004069</v>
          </cell>
          <cell r="S591">
            <v>1</v>
          </cell>
          <cell r="T591" t="str">
            <v>A</v>
          </cell>
          <cell r="U591" t="str">
            <v>transmis à CJ le 02/04/2008</v>
          </cell>
          <cell r="V591" t="str">
            <v>NORD RHONE</v>
          </cell>
        </row>
        <row r="592">
          <cell r="A592" t="str">
            <v>Les ardillats</v>
          </cell>
          <cell r="B592" t="str">
            <v>ASSAINISSEMENT</v>
          </cell>
          <cell r="C592">
            <v>80201</v>
          </cell>
          <cell r="D592">
            <v>2009</v>
          </cell>
          <cell r="E592" t="str">
            <v>Consommation </v>
          </cell>
          <cell r="F592">
            <v>0.82</v>
          </cell>
          <cell r="G592">
            <v>1.0547021</v>
          </cell>
          <cell r="H592">
            <v>0.8649</v>
          </cell>
          <cell r="I592">
            <v>0.97</v>
          </cell>
          <cell r="J592" t="str">
            <v> </v>
          </cell>
          <cell r="K592" t="str">
            <v> </v>
          </cell>
          <cell r="M592">
            <v>0.19</v>
          </cell>
          <cell r="N592" t="str">
            <v> </v>
          </cell>
          <cell r="Q592">
            <v>209</v>
          </cell>
          <cell r="R592">
            <v>-2.082800000002827E-05</v>
          </cell>
          <cell r="S592">
            <v>120</v>
          </cell>
          <cell r="T592" t="str">
            <v>C</v>
          </cell>
          <cell r="U592" t="str">
            <v>transmis à CJ le 02/04/2008</v>
          </cell>
          <cell r="V592" t="str">
            <v>NORD RHONE</v>
          </cell>
        </row>
        <row r="593">
          <cell r="A593" t="str">
            <v>Les ardillats</v>
          </cell>
          <cell r="B593" t="str">
            <v>ASSAINISSEMENT</v>
          </cell>
          <cell r="C593">
            <v>80201</v>
          </cell>
          <cell r="D593">
            <v>2009</v>
          </cell>
          <cell r="E593" t="str">
            <v>TVA</v>
          </cell>
          <cell r="F593">
            <v>13.34</v>
          </cell>
          <cell r="G593">
            <v>1.3866</v>
          </cell>
          <cell r="H593">
            <v>18.5</v>
          </cell>
          <cell r="I593">
            <v>22.178</v>
          </cell>
          <cell r="J593">
            <v>0.055</v>
          </cell>
          <cell r="K593">
            <v>0.026</v>
          </cell>
          <cell r="M593" t="str">
            <v> </v>
          </cell>
          <cell r="N593" t="str">
            <v> </v>
          </cell>
          <cell r="Q593">
            <v>209</v>
          </cell>
          <cell r="R593">
            <v>0</v>
          </cell>
          <cell r="S593">
            <v>120</v>
          </cell>
          <cell r="T593" t="str">
            <v>A</v>
          </cell>
          <cell r="U593" t="str">
            <v>transmis à CJ le 02/04/2008</v>
          </cell>
          <cell r="V593" t="str">
            <v>NORD RHONE</v>
          </cell>
        </row>
        <row r="594">
          <cell r="A594" t="str">
            <v>Les ardillats</v>
          </cell>
          <cell r="B594" t="str">
            <v>ASSAINISSEMENT</v>
          </cell>
          <cell r="C594">
            <v>80201</v>
          </cell>
          <cell r="D594">
            <v>2009</v>
          </cell>
          <cell r="E594" t="str">
            <v>Redevance de modernisation des réseaux de collecte.</v>
          </cell>
          <cell r="F594">
            <v>6.0614</v>
          </cell>
          <cell r="G594">
            <v>1.3866</v>
          </cell>
          <cell r="H594">
            <v>8.4048</v>
          </cell>
          <cell r="I594">
            <v>10.24</v>
          </cell>
          <cell r="J594">
            <v>0.055</v>
          </cell>
          <cell r="K594">
            <v>0.052</v>
          </cell>
          <cell r="M594" t="str">
            <v> </v>
          </cell>
          <cell r="N594" t="str">
            <v> </v>
          </cell>
          <cell r="Q594">
            <v>209</v>
          </cell>
          <cell r="R594">
            <v>0</v>
          </cell>
          <cell r="S594">
            <v>120</v>
          </cell>
          <cell r="T594" t="str">
            <v>C</v>
          </cell>
          <cell r="U594" t="str">
            <v>transmis à CJ le 02/04/2008</v>
          </cell>
          <cell r="V594" t="str">
            <v>NORD RHONE</v>
          </cell>
        </row>
        <row r="595">
          <cell r="A595" t="str">
            <v>Les ardillats</v>
          </cell>
          <cell r="B595" t="str">
            <v>ASSAINISSEMENT</v>
          </cell>
          <cell r="C595">
            <v>80201</v>
          </cell>
          <cell r="D595">
            <v>2008</v>
          </cell>
          <cell r="E595" t="str">
            <v>Prime fixe annuelle </v>
          </cell>
          <cell r="F595">
            <v>60</v>
          </cell>
          <cell r="G595">
            <v>1.0547021</v>
          </cell>
          <cell r="H595">
            <v>63.28</v>
          </cell>
          <cell r="I595">
            <v>40</v>
          </cell>
          <cell r="J595" t="str">
            <v> </v>
          </cell>
          <cell r="K595" t="str">
            <v> </v>
          </cell>
          <cell r="L595" t="str">
            <v>Exceptionnellement, la consommation sur la période englobant janvier 2007 n'avait pas été facturée</v>
          </cell>
          <cell r="M595" t="str">
            <v> </v>
          </cell>
          <cell r="N595" t="str">
            <v> </v>
          </cell>
          <cell r="Q595">
            <v>208</v>
          </cell>
          <cell r="R595">
            <v>0.002126000000004069</v>
          </cell>
          <cell r="S595">
            <v>1</v>
          </cell>
          <cell r="T595" t="str">
            <v>A</v>
          </cell>
          <cell r="U595" t="str">
            <v>transmis à CJ le 02/04/2008</v>
          </cell>
          <cell r="V595" t="str">
            <v>NORD RHONE</v>
          </cell>
        </row>
        <row r="596">
          <cell r="A596" t="str">
            <v>Les ardillats</v>
          </cell>
          <cell r="B596" t="str">
            <v>ASSAINISSEMENT</v>
          </cell>
          <cell r="C596">
            <v>80201</v>
          </cell>
          <cell r="D596">
            <v>2008</v>
          </cell>
          <cell r="E596" t="str">
            <v>Consommation </v>
          </cell>
          <cell r="F596">
            <v>0.82</v>
          </cell>
          <cell r="G596">
            <v>1.0199746</v>
          </cell>
          <cell r="H596">
            <v>0.8364</v>
          </cell>
          <cell r="I596">
            <v>0.97</v>
          </cell>
          <cell r="J596">
            <v>0.055</v>
          </cell>
          <cell r="K596">
            <v>0.032</v>
          </cell>
          <cell r="M596" t="str">
            <v> </v>
          </cell>
          <cell r="N596" t="str">
            <v> </v>
          </cell>
          <cell r="Q596">
            <v>208</v>
          </cell>
          <cell r="R596">
            <v>-2.082800000002827E-05</v>
          </cell>
          <cell r="S596">
            <v>120</v>
          </cell>
          <cell r="T596" t="str">
            <v>C</v>
          </cell>
          <cell r="U596" t="str">
            <v>transmis à CJ le 02/04/2008</v>
          </cell>
          <cell r="V596" t="str">
            <v>NORD RHONE</v>
          </cell>
        </row>
        <row r="597">
          <cell r="A597" t="str">
            <v>Les ardillats</v>
          </cell>
          <cell r="B597" t="str">
            <v>ASSAINISSEMENT</v>
          </cell>
          <cell r="C597">
            <v>80201</v>
          </cell>
          <cell r="D597">
            <v>2008</v>
          </cell>
          <cell r="E597" t="str">
            <v>TVA</v>
          </cell>
          <cell r="F597">
            <v>0.2332</v>
          </cell>
          <cell r="G597">
            <v>1.3866</v>
          </cell>
          <cell r="H597">
            <v>0.3234</v>
          </cell>
          <cell r="I597">
            <v>0.392</v>
          </cell>
          <cell r="J597">
            <v>0.055</v>
          </cell>
          <cell r="K597">
            <v>0.026</v>
          </cell>
          <cell r="M597" t="str">
            <v> </v>
          </cell>
          <cell r="N597" t="str">
            <v> </v>
          </cell>
          <cell r="Q597">
            <v>208</v>
          </cell>
          <cell r="R597">
            <v>0</v>
          </cell>
          <cell r="S597">
            <v>120</v>
          </cell>
          <cell r="T597" t="str">
            <v>C</v>
          </cell>
          <cell r="U597" t="str">
            <v>transmis à CJ le 02/04/2008</v>
          </cell>
          <cell r="V597" t="str">
            <v>NORD RHONE</v>
          </cell>
        </row>
        <row r="598">
          <cell r="A598" t="str">
            <v>Les ardillats</v>
          </cell>
          <cell r="B598" t="str">
            <v>ASSAINISSEMENT</v>
          </cell>
          <cell r="C598">
            <v>80201</v>
          </cell>
          <cell r="D598">
            <v>2008</v>
          </cell>
          <cell r="E598" t="str">
            <v>Redevance de modernisation des réseaux de collecte.</v>
          </cell>
          <cell r="F598">
            <v>0.4238</v>
          </cell>
          <cell r="G598">
            <v>1.3866</v>
          </cell>
          <cell r="H598">
            <v>9.3</v>
          </cell>
          <cell r="I598">
            <v>0.712</v>
          </cell>
          <cell r="J598">
            <v>0.055</v>
          </cell>
          <cell r="K598">
            <v>0.052</v>
          </cell>
          <cell r="M598" t="str">
            <v> </v>
          </cell>
          <cell r="N598" t="str">
            <v> </v>
          </cell>
          <cell r="Q598">
            <v>208</v>
          </cell>
          <cell r="R598">
            <v>0</v>
          </cell>
          <cell r="S598">
            <v>120</v>
          </cell>
          <cell r="T598" t="str">
            <v>A</v>
          </cell>
          <cell r="U598" t="str">
            <v>transmis à CJ le 02/04/2008</v>
          </cell>
          <cell r="V598" t="str">
            <v>NORD RHONE</v>
          </cell>
        </row>
        <row r="599">
          <cell r="A599" t="str">
            <v>Les ardillats</v>
          </cell>
          <cell r="B599" t="str">
            <v>ASSAINISSEMENT</v>
          </cell>
          <cell r="C599">
            <v>80201</v>
          </cell>
          <cell r="D599">
            <v>2007</v>
          </cell>
          <cell r="E599" t="str">
            <v>Prime fixe annuelle </v>
          </cell>
          <cell r="F599">
            <v>60</v>
          </cell>
          <cell r="G599">
            <v>1</v>
          </cell>
          <cell r="H599">
            <v>60</v>
          </cell>
          <cell r="I599">
            <v>40</v>
          </cell>
          <cell r="J599" t="str">
            <v> </v>
          </cell>
          <cell r="K599" t="str">
            <v> </v>
          </cell>
          <cell r="L599" t="str">
            <v>Exceptionnellement, la consommation sur la période englobant janvier 2007 n'avait pas été facturée</v>
          </cell>
          <cell r="M599" t="str">
            <v> </v>
          </cell>
          <cell r="N599" t="str">
            <v> </v>
          </cell>
          <cell r="Q599">
            <v>207</v>
          </cell>
          <cell r="R599">
            <v>0</v>
          </cell>
          <cell r="S599">
            <v>1</v>
          </cell>
          <cell r="T599" t="str">
            <v>A</v>
          </cell>
          <cell r="U599" t="str">
            <v>transmis à CJ le 02/04/2008</v>
          </cell>
          <cell r="V599" t="str">
            <v>NORD RHONE</v>
          </cell>
        </row>
        <row r="600">
          <cell r="A600" t="str">
            <v>Les ardillats</v>
          </cell>
          <cell r="B600" t="str">
            <v>ASSAINISSEMENT</v>
          </cell>
          <cell r="C600">
            <v>80201</v>
          </cell>
          <cell r="D600">
            <v>2007</v>
          </cell>
          <cell r="E600" t="str">
            <v>Consommation </v>
          </cell>
          <cell r="F600">
            <v>0.52</v>
          </cell>
          <cell r="G600">
            <v>1.0265224</v>
          </cell>
          <cell r="H600">
            <v>0.82</v>
          </cell>
          <cell r="I600">
            <v>0.97</v>
          </cell>
          <cell r="J600" t="str">
            <v> </v>
          </cell>
          <cell r="K600" t="str">
            <v> </v>
          </cell>
          <cell r="M600" t="str">
            <v> </v>
          </cell>
          <cell r="N600" t="str">
            <v> </v>
          </cell>
          <cell r="Q600">
            <v>207</v>
          </cell>
          <cell r="R600">
            <v>0</v>
          </cell>
          <cell r="S600">
            <v>120</v>
          </cell>
          <cell r="T600" t="str">
            <v>C</v>
          </cell>
          <cell r="U600" t="str">
            <v>transmis à CJ le 02/04/2008</v>
          </cell>
          <cell r="V600" t="str">
            <v>NORD RHONE</v>
          </cell>
        </row>
        <row r="601">
          <cell r="A601" t="str">
            <v>Les ardillats</v>
          </cell>
          <cell r="B601" t="str">
            <v>ASSAINISSEMENT</v>
          </cell>
          <cell r="C601">
            <v>80201</v>
          </cell>
          <cell r="D601">
            <v>2007</v>
          </cell>
          <cell r="E601" t="str">
            <v>Redevance de modernisation des réseaux de collecte.</v>
          </cell>
          <cell r="F601">
            <v>0.055</v>
          </cell>
          <cell r="G601">
            <v>1.3866</v>
          </cell>
          <cell r="H601">
            <v>0.3234</v>
          </cell>
          <cell r="I601">
            <v>0.392</v>
          </cell>
          <cell r="J601">
            <v>0.055</v>
          </cell>
          <cell r="K601">
            <v>0.026</v>
          </cell>
          <cell r="M601" t="str">
            <v> </v>
          </cell>
          <cell r="N601" t="str">
            <v> </v>
          </cell>
          <cell r="Q601">
            <v>207</v>
          </cell>
          <cell r="R601">
            <v>0</v>
          </cell>
          <cell r="S601">
            <v>120</v>
          </cell>
          <cell r="T601" t="str">
            <v>C</v>
          </cell>
          <cell r="U601" t="str">
            <v>transmis à CJ le 02/04/2008</v>
          </cell>
          <cell r="V601" t="str">
            <v>NORD RHONE</v>
          </cell>
        </row>
        <row r="602">
          <cell r="A602" t="str">
            <v>Les ardillats</v>
          </cell>
          <cell r="B602" t="str">
            <v>ASSAINISSEMENT</v>
          </cell>
          <cell r="C602">
            <v>80201</v>
          </cell>
          <cell r="D602">
            <v>2007</v>
          </cell>
          <cell r="E602" t="str">
            <v>TVA</v>
          </cell>
          <cell r="F602">
            <v>0.07</v>
          </cell>
          <cell r="G602">
            <v>1.3866</v>
          </cell>
          <cell r="H602">
            <v>0.5876</v>
          </cell>
          <cell r="I602">
            <v>0.712</v>
          </cell>
          <cell r="J602">
            <v>0.055</v>
          </cell>
          <cell r="K602">
            <v>0.032</v>
          </cell>
          <cell r="M602" t="str">
            <v> </v>
          </cell>
          <cell r="N602">
            <v>0.05</v>
          </cell>
          <cell r="Q602">
            <v>207</v>
          </cell>
          <cell r="R602">
            <v>0</v>
          </cell>
          <cell r="S602">
            <v>120</v>
          </cell>
          <cell r="T602" t="str">
            <v>C</v>
          </cell>
          <cell r="U602" t="str">
            <v>transmis à CJ le 02/04/2008</v>
          </cell>
          <cell r="V602" t="str">
            <v>NORD RHONE</v>
          </cell>
        </row>
        <row r="603">
          <cell r="A603" t="str">
            <v>Les Sauvages</v>
          </cell>
          <cell r="B603" t="str">
            <v>ASSAINISSEMENT</v>
          </cell>
          <cell r="C603">
            <v>55010</v>
          </cell>
          <cell r="D603">
            <v>2008</v>
          </cell>
          <cell r="E603" t="str">
            <v>Prime fixe annuelle </v>
          </cell>
          <cell r="F603">
            <v>42</v>
          </cell>
          <cell r="G603">
            <v>1.0590327</v>
          </cell>
          <cell r="H603">
            <v>44.48</v>
          </cell>
          <cell r="I603">
            <v>22.178</v>
          </cell>
          <cell r="J603" t="str">
            <v> </v>
          </cell>
          <cell r="K603" t="str">
            <v> </v>
          </cell>
          <cell r="M603" t="str">
            <v> </v>
          </cell>
          <cell r="N603" t="str">
            <v> </v>
          </cell>
          <cell r="Q603" t="str">
            <v>109 déc</v>
          </cell>
          <cell r="R603">
            <v>-0.000626599999996813</v>
          </cell>
          <cell r="S603">
            <v>1</v>
          </cell>
          <cell r="T603" t="str">
            <v>A</v>
          </cell>
          <cell r="U603" t="str">
            <v>transmis à CJ le 02/04/2008</v>
          </cell>
          <cell r="V603" t="str">
            <v>NORD RHONE</v>
          </cell>
        </row>
        <row r="604">
          <cell r="A604" t="str">
            <v>Les Sauvages</v>
          </cell>
          <cell r="B604" t="str">
            <v>ASSAINISSEMENT</v>
          </cell>
          <cell r="C604">
            <v>55010</v>
          </cell>
          <cell r="D604">
            <v>2008</v>
          </cell>
          <cell r="E604" t="str">
            <v>Consommation </v>
          </cell>
          <cell r="F604">
            <v>0.52</v>
          </cell>
          <cell r="G604">
            <v>1.0590327</v>
          </cell>
          <cell r="H604">
            <v>0.5507</v>
          </cell>
          <cell r="I604">
            <v>0.3</v>
          </cell>
          <cell r="J604" t="str">
            <v> </v>
          </cell>
          <cell r="K604" t="str">
            <v> </v>
          </cell>
          <cell r="M604" t="str">
            <v> </v>
          </cell>
          <cell r="N604" t="str">
            <v> </v>
          </cell>
          <cell r="Q604" t="str">
            <v>109 déc</v>
          </cell>
          <cell r="R604">
            <v>-2.99599999997735E-06</v>
          </cell>
          <cell r="S604">
            <v>120</v>
          </cell>
          <cell r="T604" t="str">
            <v>C</v>
          </cell>
          <cell r="U604" t="str">
            <v>transmis à CJ le 02/04/2008</v>
          </cell>
          <cell r="V604" t="str">
            <v>NORD RHONE</v>
          </cell>
        </row>
        <row r="605">
          <cell r="A605" t="str">
            <v>Les Sauvages</v>
          </cell>
          <cell r="B605" t="str">
            <v>ASSAINISSEMENT</v>
          </cell>
          <cell r="C605">
            <v>55010</v>
          </cell>
          <cell r="D605">
            <v>2008</v>
          </cell>
          <cell r="E605" t="str">
            <v>TVA</v>
          </cell>
          <cell r="F605">
            <v>4.8478</v>
          </cell>
          <cell r="G605">
            <v>1.3866</v>
          </cell>
          <cell r="H605">
            <v>6.722</v>
          </cell>
          <cell r="I605">
            <v>8.186</v>
          </cell>
          <cell r="J605">
            <v>0.055</v>
          </cell>
          <cell r="K605" t="str">
            <v> </v>
          </cell>
          <cell r="M605" t="str">
            <v> </v>
          </cell>
          <cell r="N605" t="str">
            <v> </v>
          </cell>
          <cell r="Q605" t="str">
            <v>109 déc</v>
          </cell>
          <cell r="R605">
            <v>0</v>
          </cell>
          <cell r="S605">
            <v>0</v>
          </cell>
          <cell r="T605" t="str">
            <v>A</v>
          </cell>
          <cell r="U605" t="str">
            <v>transmis à CJ le 02/04/2008</v>
          </cell>
          <cell r="V605" t="str">
            <v>NORD RHONE</v>
          </cell>
        </row>
        <row r="606">
          <cell r="A606" t="str">
            <v>Les Sauvages</v>
          </cell>
          <cell r="B606" t="str">
            <v>ASSAINISSEMENT</v>
          </cell>
          <cell r="C606">
            <v>55010</v>
          </cell>
          <cell r="D606">
            <v>2008</v>
          </cell>
          <cell r="E606" t="str">
            <v>Redevance de modernisation des réseaux de collecte.</v>
          </cell>
          <cell r="F606">
            <v>3.6374</v>
          </cell>
          <cell r="G606">
            <v>1.3866</v>
          </cell>
          <cell r="H606">
            <v>5.0436</v>
          </cell>
          <cell r="I606">
            <v>6.238</v>
          </cell>
          <cell r="J606" t="str">
            <v> </v>
          </cell>
          <cell r="K606">
            <v>0.068</v>
          </cell>
          <cell r="M606" t="str">
            <v> </v>
          </cell>
          <cell r="N606" t="str">
            <v> </v>
          </cell>
          <cell r="Q606" t="str">
            <v>109 déc</v>
          </cell>
          <cell r="R606">
            <v>0</v>
          </cell>
          <cell r="S606">
            <v>120</v>
          </cell>
          <cell r="T606" t="str">
            <v>A</v>
          </cell>
          <cell r="U606" t="str">
            <v>transmis à CJ le 02/04/2008</v>
          </cell>
          <cell r="V606" t="str">
            <v>NORD RHONE</v>
          </cell>
        </row>
        <row r="607">
          <cell r="A607" t="str">
            <v>Les Sauvages</v>
          </cell>
          <cell r="B607" t="str">
            <v>ASSAINISSEMENT</v>
          </cell>
          <cell r="C607">
            <v>55010</v>
          </cell>
          <cell r="D607">
            <v>2007</v>
          </cell>
          <cell r="E607" t="str">
            <v>Prime fixe annuelle </v>
          </cell>
          <cell r="F607">
            <v>42</v>
          </cell>
          <cell r="G607">
            <v>1.0265224</v>
          </cell>
          <cell r="H607">
            <v>43.12</v>
          </cell>
          <cell r="I607">
            <v>0.392</v>
          </cell>
          <cell r="J607" t="str">
            <v> </v>
          </cell>
          <cell r="K607" t="str">
            <v> </v>
          </cell>
          <cell r="M607" t="str">
            <v> </v>
          </cell>
          <cell r="N607" t="str">
            <v> </v>
          </cell>
          <cell r="Q607">
            <v>108</v>
          </cell>
          <cell r="R607">
            <v>-0.006059200000002818</v>
          </cell>
          <cell r="S607">
            <v>1</v>
          </cell>
          <cell r="T607" t="str">
            <v>A</v>
          </cell>
          <cell r="U607" t="str">
            <v>transmis à CJ le 02/04/2008</v>
          </cell>
          <cell r="V607" t="str">
            <v>NORD RHONE</v>
          </cell>
        </row>
        <row r="608">
          <cell r="A608" t="str">
            <v>Les Sauvages</v>
          </cell>
          <cell r="B608" t="str">
            <v>ASSAINISSEMENT</v>
          </cell>
          <cell r="C608">
            <v>55010</v>
          </cell>
          <cell r="D608">
            <v>2007</v>
          </cell>
          <cell r="E608" t="str">
            <v>Consommation </v>
          </cell>
          <cell r="F608">
            <v>0.52</v>
          </cell>
          <cell r="G608">
            <v>1.0265224</v>
          </cell>
          <cell r="H608">
            <v>0.5338</v>
          </cell>
          <cell r="I608">
            <v>0.3</v>
          </cell>
          <cell r="J608" t="str">
            <v> </v>
          </cell>
          <cell r="K608" t="str">
            <v> </v>
          </cell>
          <cell r="M608" t="str">
            <v> </v>
          </cell>
          <cell r="N608" t="str">
            <v> </v>
          </cell>
          <cell r="Q608">
            <v>108</v>
          </cell>
          <cell r="R608">
            <v>-8.352000000044768E-06</v>
          </cell>
          <cell r="S608">
            <v>120</v>
          </cell>
          <cell r="T608" t="str">
            <v>C</v>
          </cell>
          <cell r="U608" t="str">
            <v>transmis à CJ le 02/04/2008</v>
          </cell>
          <cell r="V608" t="str">
            <v>NORD RHONE</v>
          </cell>
        </row>
        <row r="609">
          <cell r="A609" t="str">
            <v>Les Sauvages</v>
          </cell>
          <cell r="B609" t="str">
            <v>ASSAINISSEMENT</v>
          </cell>
          <cell r="C609">
            <v>55010</v>
          </cell>
          <cell r="D609">
            <v>2007</v>
          </cell>
          <cell r="E609" t="str">
            <v>TVA</v>
          </cell>
          <cell r="F609">
            <v>0.3826</v>
          </cell>
          <cell r="G609">
            <v>1.3866</v>
          </cell>
          <cell r="H609">
            <v>0.5305</v>
          </cell>
          <cell r="I609">
            <v>0.649</v>
          </cell>
          <cell r="J609">
            <v>0.055</v>
          </cell>
          <cell r="K609" t="str">
            <v> </v>
          </cell>
          <cell r="M609" t="str">
            <v> </v>
          </cell>
          <cell r="N609" t="str">
            <v> </v>
          </cell>
          <cell r="Q609">
            <v>108</v>
          </cell>
          <cell r="R609">
            <v>0</v>
          </cell>
          <cell r="S609">
            <v>0</v>
          </cell>
          <cell r="T609" t="str">
            <v>C</v>
          </cell>
          <cell r="U609" t="str">
            <v>transmis à CJ le 02/04/2008</v>
          </cell>
          <cell r="V609" t="str">
            <v>NORD RHONE</v>
          </cell>
        </row>
        <row r="610">
          <cell r="A610" t="str">
            <v>Les Sauvages</v>
          </cell>
          <cell r="B610" t="str">
            <v>ASSAINISSEMENT</v>
          </cell>
          <cell r="C610">
            <v>55010</v>
          </cell>
          <cell r="D610">
            <v>2007</v>
          </cell>
          <cell r="E610" t="str">
            <v>Redevance de modernisation des réseaux de collecte.</v>
          </cell>
          <cell r="F610">
            <v>0.3384</v>
          </cell>
          <cell r="G610">
            <v>1.3866</v>
          </cell>
          <cell r="H610">
            <v>0.4692</v>
          </cell>
          <cell r="I610">
            <v>0.568</v>
          </cell>
          <cell r="J610" t="str">
            <v> </v>
          </cell>
          <cell r="K610">
            <v>0.032</v>
          </cell>
          <cell r="M610" t="str">
            <v> </v>
          </cell>
          <cell r="N610" t="str">
            <v> </v>
          </cell>
          <cell r="Q610">
            <v>108</v>
          </cell>
          <cell r="R610">
            <v>0</v>
          </cell>
          <cell r="S610">
            <v>120</v>
          </cell>
          <cell r="T610" t="str">
            <v>C</v>
          </cell>
          <cell r="U610" t="str">
            <v>transmis à CJ le 02/04/2008</v>
          </cell>
          <cell r="V610" t="str">
            <v>NORD RHONE</v>
          </cell>
        </row>
        <row r="611">
          <cell r="A611" t="str">
            <v>Loire</v>
          </cell>
          <cell r="B611" t="str">
            <v>EAU</v>
          </cell>
          <cell r="C611">
            <v>19500</v>
          </cell>
          <cell r="D611">
            <v>2008</v>
          </cell>
          <cell r="E611" t="str">
            <v>Prime fixe annuelle De 0 à 15 m3/sem</v>
          </cell>
          <cell r="F611">
            <v>13.34</v>
          </cell>
          <cell r="G611">
            <v>1.3866</v>
          </cell>
          <cell r="H611">
            <v>18.5</v>
          </cell>
          <cell r="I611">
            <v>22.178</v>
          </cell>
          <cell r="J611" t="str">
            <v> </v>
          </cell>
          <cell r="K611" t="str">
            <v> </v>
          </cell>
          <cell r="L611" t="str">
            <v>Les tarifs annoncés dans le RADE 2007 étaient ceux de l'actualisation de juillet (tarifs connus), ceux proposés aussi sont de l'actualisation de janvier (tarifs applicables)</v>
          </cell>
          <cell r="M611" t="str">
            <v> </v>
          </cell>
          <cell r="N611" t="str">
            <v> </v>
          </cell>
          <cell r="Q611" t="str">
            <v>2S08</v>
          </cell>
          <cell r="S611">
            <v>1</v>
          </cell>
          <cell r="T611" t="str">
            <v>A</v>
          </cell>
          <cell r="V611" t="str">
            <v>SUD RHONE</v>
          </cell>
        </row>
        <row r="612">
          <cell r="A612" t="str">
            <v>Loire</v>
          </cell>
          <cell r="B612" t="str">
            <v>EAU</v>
          </cell>
          <cell r="C612">
            <v>19500</v>
          </cell>
          <cell r="D612">
            <v>2008</v>
          </cell>
          <cell r="E612" t="str">
            <v>Prime fixe annuelle de 16 à 3000 m3/sem</v>
          </cell>
          <cell r="F612">
            <v>6.0614</v>
          </cell>
          <cell r="G612">
            <v>1.3866</v>
          </cell>
          <cell r="H612">
            <v>8.4048</v>
          </cell>
          <cell r="I612">
            <v>10.24</v>
          </cell>
          <cell r="J612" t="str">
            <v> </v>
          </cell>
          <cell r="K612" t="str">
            <v> </v>
          </cell>
          <cell r="L612" t="str">
            <v>Les tarifs annoncés dans le RADE 2007 étaient ceux de l'actualisation de juillet (tarifs connus), ceux proposés aussi sont de l'actualisation de janvier (tarifs applicables)</v>
          </cell>
          <cell r="M612" t="str">
            <v> </v>
          </cell>
          <cell r="N612" t="str">
            <v> </v>
          </cell>
          <cell r="Q612" t="str">
            <v>2S08</v>
          </cell>
          <cell r="R612">
            <v>-0.00902619999999743</v>
          </cell>
          <cell r="S612">
            <v>3</v>
          </cell>
          <cell r="T612" t="str">
            <v>A</v>
          </cell>
          <cell r="U612" t="str">
            <v>transmis à CJ le 27.03</v>
          </cell>
          <cell r="V612" t="str">
            <v>SUD RHONE</v>
          </cell>
        </row>
        <row r="613">
          <cell r="A613" t="str">
            <v>Loire</v>
          </cell>
          <cell r="B613" t="str">
            <v>EAU</v>
          </cell>
          <cell r="C613">
            <v>19500</v>
          </cell>
          <cell r="D613">
            <v>2008</v>
          </cell>
          <cell r="E613" t="str">
            <v>Prime fixe annuelle  De 3001  à 12000 m3/sem</v>
          </cell>
          <cell r="F613">
            <v>4.8478</v>
          </cell>
          <cell r="G613">
            <v>1.3866</v>
          </cell>
          <cell r="H613">
            <v>6.722</v>
          </cell>
          <cell r="I613">
            <v>8.186</v>
          </cell>
          <cell r="J613" t="str">
            <v> </v>
          </cell>
          <cell r="K613" t="str">
            <v> </v>
          </cell>
          <cell r="L613" t="str">
            <v>Les tarifs annoncés dans le RADE 2007 étaient ceux de l'actualisation de juillet (tarifs connus), ceux proposés aussi sont de l'actualisation de janvier (tarifs applicables)</v>
          </cell>
          <cell r="M613" t="str">
            <v> </v>
          </cell>
          <cell r="N613" t="str">
            <v> </v>
          </cell>
          <cell r="Q613" t="str">
            <v>2S08</v>
          </cell>
          <cell r="R613">
            <v>1.1186560000098211E-05</v>
          </cell>
          <cell r="S613">
            <v>0</v>
          </cell>
          <cell r="T613" t="str">
            <v>A</v>
          </cell>
          <cell r="U613" t="str">
            <v>transmis à CJ le 27.03</v>
          </cell>
          <cell r="V613" t="str">
            <v>SUD RHONE</v>
          </cell>
        </row>
        <row r="614">
          <cell r="A614" t="str">
            <v>Loire</v>
          </cell>
          <cell r="B614" t="str">
            <v>EAU</v>
          </cell>
          <cell r="C614">
            <v>19500</v>
          </cell>
          <cell r="D614">
            <v>2008</v>
          </cell>
          <cell r="E614" t="str">
            <v>Prime fixe annuelle  Au-delà de 12000 m3/sem</v>
          </cell>
          <cell r="F614">
            <v>3.6374</v>
          </cell>
          <cell r="G614">
            <v>1.3866</v>
          </cell>
          <cell r="H614">
            <v>5.0436</v>
          </cell>
          <cell r="I614">
            <v>6.238</v>
          </cell>
          <cell r="J614" t="str">
            <v> </v>
          </cell>
          <cell r="K614" t="str">
            <v> </v>
          </cell>
          <cell r="L614" t="str">
            <v>Les tarifs annoncés dans le RADE 2007 étaient ceux de l'actualisation de juillet (tarifs connus), ceux proposés aussi sont de l'actualisation de janvier (tarifs applicables)</v>
          </cell>
          <cell r="M614" t="str">
            <v> </v>
          </cell>
          <cell r="N614" t="str">
            <v> </v>
          </cell>
          <cell r="Q614" t="str">
            <v>2S08</v>
          </cell>
          <cell r="R614">
            <v>0</v>
          </cell>
          <cell r="S614">
            <v>0</v>
          </cell>
          <cell r="T614" t="str">
            <v>A</v>
          </cell>
          <cell r="U614" t="str">
            <v>transmis à CJ le 27.03</v>
          </cell>
          <cell r="V614" t="str">
            <v>SUD RHONE</v>
          </cell>
        </row>
        <row r="615">
          <cell r="A615" t="str">
            <v>Loire</v>
          </cell>
          <cell r="B615" t="str">
            <v>EAU</v>
          </cell>
          <cell r="C615">
            <v>19500</v>
          </cell>
          <cell r="D615">
            <v>2008</v>
          </cell>
          <cell r="E615" t="str">
            <v>Consommation De 1 à 15 m3/sem</v>
          </cell>
          <cell r="F615">
            <v>0.2332</v>
          </cell>
          <cell r="G615">
            <v>1.3866</v>
          </cell>
          <cell r="H615">
            <v>0.3234</v>
          </cell>
          <cell r="I615">
            <v>0.392</v>
          </cell>
          <cell r="J615" t="str">
            <v> </v>
          </cell>
          <cell r="K615" t="str">
            <v> </v>
          </cell>
          <cell r="L615" t="str">
            <v>Les tarifs annoncés dans le RADE 2007 étaient ceux de l'actualisation de juillet (tarifs connus), ceux proposés aussi sont de l'actualisation de janvier (tarifs applicables)</v>
          </cell>
          <cell r="M615" t="str">
            <v> </v>
          </cell>
          <cell r="N615" t="str">
            <v> </v>
          </cell>
          <cell r="Q615" t="str">
            <v>2S08</v>
          </cell>
          <cell r="R615">
            <v>0</v>
          </cell>
          <cell r="S615">
            <v>30</v>
          </cell>
          <cell r="T615" t="str">
            <v>C</v>
          </cell>
          <cell r="U615" t="str">
            <v>transmis à CJ le 27.03</v>
          </cell>
          <cell r="V615" t="str">
            <v>SUD RHONE</v>
          </cell>
        </row>
        <row r="616">
          <cell r="A616" t="str">
            <v>Loire</v>
          </cell>
          <cell r="B616" t="str">
            <v>EAU</v>
          </cell>
          <cell r="C616">
            <v>19500</v>
          </cell>
          <cell r="D616">
            <v>2008</v>
          </cell>
          <cell r="E616" t="str">
            <v>Consommation De 16 à 3000 m3/sem</v>
          </cell>
          <cell r="F616">
            <v>0.4238</v>
          </cell>
          <cell r="G616">
            <v>1.3866</v>
          </cell>
          <cell r="H616">
            <v>0.5876</v>
          </cell>
          <cell r="I616">
            <v>0.712</v>
          </cell>
          <cell r="J616" t="str">
            <v> </v>
          </cell>
          <cell r="K616" t="str">
            <v> </v>
          </cell>
          <cell r="L616" t="str">
            <v>Les tarifs annoncés dans le RADE 2007 étaient ceux de l'actualisation de juillet (tarifs connus), ceux proposés aussi sont de l'actualisation de janvier (tarifs applicables)</v>
          </cell>
          <cell r="M616" t="str">
            <v> </v>
          </cell>
          <cell r="N616" t="str">
            <v> </v>
          </cell>
          <cell r="Q616" t="str">
            <v>2S08</v>
          </cell>
          <cell r="R616">
            <v>-0.009217900000002999</v>
          </cell>
          <cell r="S616">
            <v>90</v>
          </cell>
          <cell r="T616" t="str">
            <v>C</v>
          </cell>
          <cell r="U616" t="str">
            <v>transmis à CJ le 27.03</v>
          </cell>
          <cell r="V616" t="str">
            <v>SUD RHONE</v>
          </cell>
        </row>
        <row r="617">
          <cell r="A617" t="str">
            <v>Loire</v>
          </cell>
          <cell r="B617" t="str">
            <v>EAU</v>
          </cell>
          <cell r="C617">
            <v>19500</v>
          </cell>
          <cell r="D617">
            <v>2008</v>
          </cell>
          <cell r="E617" t="str">
            <v>Consommation De 3001 à 12000 m3/sem</v>
          </cell>
          <cell r="F617">
            <v>0.3826</v>
          </cell>
          <cell r="G617">
            <v>1.3866</v>
          </cell>
          <cell r="H617">
            <v>0.5305</v>
          </cell>
          <cell r="I617">
            <v>0.649</v>
          </cell>
          <cell r="J617" t="str">
            <v> </v>
          </cell>
          <cell r="K617" t="str">
            <v> </v>
          </cell>
          <cell r="L617" t="str">
            <v>Les tarifs annoncés dans le RADE 2007 étaient ceux de l'actualisation de juillet (tarifs connus), ceux proposés aussi sont de l'actualisation de janvier (tarifs applicables)</v>
          </cell>
          <cell r="M617" t="str">
            <v> </v>
          </cell>
          <cell r="N617" t="str">
            <v> </v>
          </cell>
          <cell r="Q617" t="str">
            <v>2S08</v>
          </cell>
          <cell r="R617">
            <v>3.04591800000531E-05</v>
          </cell>
          <cell r="S617">
            <v>0</v>
          </cell>
          <cell r="T617" t="str">
            <v>C</v>
          </cell>
          <cell r="U617" t="str">
            <v>transmis à CJ le 27.03</v>
          </cell>
          <cell r="V617" t="str">
            <v>SUD RHONE</v>
          </cell>
        </row>
        <row r="618">
          <cell r="A618" t="str">
            <v>Loire</v>
          </cell>
          <cell r="B618" t="str">
            <v>EAU</v>
          </cell>
          <cell r="C618">
            <v>19500</v>
          </cell>
          <cell r="D618">
            <v>2008</v>
          </cell>
          <cell r="E618" t="str">
            <v>Consommation De 12001 à 999999 m3/sem</v>
          </cell>
          <cell r="F618">
            <v>0.3384</v>
          </cell>
          <cell r="G618">
            <v>1.3866</v>
          </cell>
          <cell r="H618">
            <v>0.4692</v>
          </cell>
          <cell r="I618">
            <v>0.568</v>
          </cell>
          <cell r="J618" t="str">
            <v> </v>
          </cell>
          <cell r="K618" t="str">
            <v> </v>
          </cell>
          <cell r="L618" t="str">
            <v>Les tarifs annoncés dans le RADE 2007 étaient ceux de l'actualisation de juillet (tarifs connus), ceux proposés aussi sont de l'actualisation de janvier (tarifs applicables)</v>
          </cell>
          <cell r="M618" t="str">
            <v> </v>
          </cell>
          <cell r="N618" t="str">
            <v> </v>
          </cell>
          <cell r="Q618" t="str">
            <v>2S08</v>
          </cell>
          <cell r="R618">
            <v>0</v>
          </cell>
          <cell r="S618">
            <v>0</v>
          </cell>
          <cell r="T618" t="str">
            <v>C</v>
          </cell>
          <cell r="U618" t="str">
            <v>transmis à CJ le 27.03</v>
          </cell>
          <cell r="V618" t="str">
            <v>SUD RHONE</v>
          </cell>
        </row>
        <row r="619">
          <cell r="A619" t="str">
            <v>Loire</v>
          </cell>
          <cell r="B619" t="str">
            <v>EAU</v>
          </cell>
          <cell r="C619">
            <v>19500</v>
          </cell>
          <cell r="D619">
            <v>2008</v>
          </cell>
          <cell r="E619" t="str">
            <v>TVA</v>
          </cell>
          <cell r="F619">
            <v>0.055</v>
          </cell>
          <cell r="G619">
            <v>1.2599796</v>
          </cell>
          <cell r="H619">
            <v>0.5691</v>
          </cell>
          <cell r="I619">
            <v>0.712</v>
          </cell>
          <cell r="J619">
            <v>0.055</v>
          </cell>
          <cell r="K619" t="str">
            <v> </v>
          </cell>
          <cell r="L619" t="str">
            <v>Les tarifs annoncés dans le RADE 2007 étaient ceux de l'actualisation de juillet (tarifs connus), ceux proposés aussi sont de l'actualisation de janvier (tarifs applicables)</v>
          </cell>
          <cell r="M619" t="str">
            <v> </v>
          </cell>
          <cell r="N619" t="str">
            <v> </v>
          </cell>
          <cell r="Q619" t="str">
            <v>2S08</v>
          </cell>
          <cell r="R619">
            <v>0</v>
          </cell>
          <cell r="S619">
            <v>90</v>
          </cell>
          <cell r="T619" t="str">
            <v>C</v>
          </cell>
          <cell r="U619" t="str">
            <v>transmis à CJ le 27.03</v>
          </cell>
          <cell r="V619" t="str">
            <v>SUD RHONE</v>
          </cell>
        </row>
        <row r="620">
          <cell r="A620" t="str">
            <v>Loire</v>
          </cell>
          <cell r="B620" t="str">
            <v>EAU</v>
          </cell>
          <cell r="C620">
            <v>19500</v>
          </cell>
          <cell r="D620">
            <v>2008</v>
          </cell>
          <cell r="E620" t="str">
            <v>Redevance solidarité des communes rurales (prélèvement)</v>
          </cell>
          <cell r="F620">
            <v>0.07</v>
          </cell>
          <cell r="G620">
            <v>1.2599796</v>
          </cell>
          <cell r="H620">
            <v>0.5138</v>
          </cell>
          <cell r="I620">
            <v>0.649</v>
          </cell>
          <cell r="J620" t="str">
            <v> </v>
          </cell>
          <cell r="K620" t="str">
            <v> </v>
          </cell>
          <cell r="L620" t="str">
            <v>Les tarifs annoncés dans le RADE 2007 étaient ceux de l'actualisation de juillet (tarifs connus), ceux proposés aussi sont de l'actualisation de janvier (tarifs applicables)</v>
          </cell>
          <cell r="M620" t="str">
            <v> </v>
          </cell>
          <cell r="N620">
            <v>0.05</v>
          </cell>
          <cell r="Q620" t="str">
            <v>2S08</v>
          </cell>
          <cell r="S620">
            <v>120</v>
          </cell>
          <cell r="T620" t="str">
            <v>C</v>
          </cell>
          <cell r="V620" t="str">
            <v>SUD RHONE</v>
          </cell>
        </row>
        <row r="621">
          <cell r="A621" t="str">
            <v>Loire</v>
          </cell>
          <cell r="B621" t="str">
            <v>EAU</v>
          </cell>
          <cell r="C621">
            <v>19500</v>
          </cell>
          <cell r="D621">
            <v>2008</v>
          </cell>
          <cell r="E621" t="str">
            <v>Pollution</v>
          </cell>
          <cell r="F621">
            <v>0.19</v>
          </cell>
          <cell r="G621">
            <v>1.2599796</v>
          </cell>
          <cell r="H621">
            <v>0.4544</v>
          </cell>
          <cell r="I621">
            <v>0.568</v>
          </cell>
          <cell r="J621" t="str">
            <v> </v>
          </cell>
          <cell r="K621" t="str">
            <v> </v>
          </cell>
          <cell r="L621" t="str">
            <v>Les tarifs annoncés dans le RADE 2007 étaient ceux de l'actualisation de juillet (tarifs connus), ceux proposés aussi sont de l'actualisation de janvier (tarifs applicables)</v>
          </cell>
          <cell r="M621">
            <v>0.19</v>
          </cell>
          <cell r="N621" t="str">
            <v> </v>
          </cell>
          <cell r="Q621" t="str">
            <v>2S08</v>
          </cell>
          <cell r="S621">
            <v>120</v>
          </cell>
          <cell r="T621" t="str">
            <v>C</v>
          </cell>
          <cell r="V621" t="str">
            <v>SUD RHONE</v>
          </cell>
        </row>
        <row r="622">
          <cell r="A622" t="str">
            <v>Loire</v>
          </cell>
          <cell r="B622" t="str">
            <v>EAU</v>
          </cell>
          <cell r="C622">
            <v>19500</v>
          </cell>
          <cell r="D622">
            <v>2007</v>
          </cell>
          <cell r="E622" t="str">
            <v>Prime fixe annuelle De 0 à 15 m3/sem</v>
          </cell>
          <cell r="F622">
            <v>13.34</v>
          </cell>
          <cell r="H622">
            <v>17.92</v>
          </cell>
          <cell r="I622">
            <v>22.18</v>
          </cell>
          <cell r="J622" t="str">
            <v> </v>
          </cell>
          <cell r="K622" t="str">
            <v> </v>
          </cell>
          <cell r="L622" t="str">
            <v>Les tarifs annoncés dans le RADE 2007 étaient ceux de l'actualisation de juillet (tarifs connus), ceux proposés aussi sont de l'actualisation de janvier (tarifs applicables)</v>
          </cell>
          <cell r="M622" t="str">
            <v> </v>
          </cell>
          <cell r="N622" t="str">
            <v> </v>
          </cell>
          <cell r="Q622">
            <v>207</v>
          </cell>
          <cell r="S622">
            <v>1</v>
          </cell>
          <cell r="T622" t="str">
            <v>A</v>
          </cell>
          <cell r="V622" t="str">
            <v>SUD RHONE</v>
          </cell>
        </row>
        <row r="623">
          <cell r="A623" t="str">
            <v>Loire</v>
          </cell>
          <cell r="B623" t="str">
            <v>EAU</v>
          </cell>
          <cell r="C623">
            <v>19500</v>
          </cell>
          <cell r="D623">
            <v>2007</v>
          </cell>
          <cell r="E623" t="str">
            <v>Prime fixe annuelle de 16 à 3000 m3/sem</v>
          </cell>
          <cell r="F623">
            <v>6.0614</v>
          </cell>
          <cell r="G623">
            <v>1.0821087</v>
          </cell>
          <cell r="H623">
            <v>8.1394</v>
          </cell>
          <cell r="I623">
            <v>10.24</v>
          </cell>
          <cell r="J623" t="str">
            <v> </v>
          </cell>
          <cell r="K623" t="str">
            <v> </v>
          </cell>
          <cell r="L623" t="str">
            <v>Les tarifs annoncés dans le RADE 2007 étaient ceux de l'actualisation de juillet (tarifs connus), ceux proposés aussi sont de l'actualisation de janvier (tarifs applicables)</v>
          </cell>
          <cell r="M623" t="str">
            <v> </v>
          </cell>
          <cell r="N623" t="str">
            <v> </v>
          </cell>
          <cell r="Q623">
            <v>207</v>
          </cell>
          <cell r="S623">
            <v>3</v>
          </cell>
          <cell r="T623" t="str">
            <v>A</v>
          </cell>
          <cell r="V623" t="str">
            <v>SUD RHONE</v>
          </cell>
        </row>
        <row r="624">
          <cell r="A624" t="str">
            <v>Loire</v>
          </cell>
          <cell r="B624" t="str">
            <v>EAU</v>
          </cell>
          <cell r="C624">
            <v>19500</v>
          </cell>
          <cell r="D624">
            <v>2007</v>
          </cell>
          <cell r="E624" t="str">
            <v>Prime fixe annuelle  De 3001  à 12000 m3/sem</v>
          </cell>
          <cell r="F624">
            <v>4.8478</v>
          </cell>
          <cell r="G624">
            <v>1.1413362</v>
          </cell>
          <cell r="H624">
            <v>6.5098</v>
          </cell>
          <cell r="I624">
            <v>8.186</v>
          </cell>
          <cell r="J624" t="str">
            <v> </v>
          </cell>
          <cell r="K624" t="str">
            <v> </v>
          </cell>
          <cell r="L624" t="str">
            <v>Les tarifs annoncés dans le RADE 2007 étaient ceux de l'actualisation de juillet (tarifs connus), ceux proposés aussi sont de l'actualisation de janvier (tarifs applicables)</v>
          </cell>
          <cell r="M624" t="str">
            <v> </v>
          </cell>
          <cell r="N624" t="str">
            <v> </v>
          </cell>
          <cell r="Q624">
            <v>207</v>
          </cell>
          <cell r="S624">
            <v>0</v>
          </cell>
          <cell r="T624" t="str">
            <v>A</v>
          </cell>
          <cell r="V624" t="str">
            <v>SUD RHONE</v>
          </cell>
        </row>
        <row r="625">
          <cell r="A625" t="str">
            <v>Loire</v>
          </cell>
          <cell r="B625" t="str">
            <v>EAU</v>
          </cell>
          <cell r="C625">
            <v>19500</v>
          </cell>
          <cell r="D625">
            <v>2007</v>
          </cell>
          <cell r="E625" t="str">
            <v>Prime fixe annuelle  Au-delà de 12000 m3/sem</v>
          </cell>
          <cell r="F625">
            <v>3.6374</v>
          </cell>
          <cell r="G625">
            <v>1.2599796</v>
          </cell>
          <cell r="H625">
            <v>4.8844</v>
          </cell>
          <cell r="I625">
            <v>6.238</v>
          </cell>
          <cell r="J625" t="str">
            <v> </v>
          </cell>
          <cell r="K625" t="str">
            <v> </v>
          </cell>
          <cell r="L625" t="str">
            <v>Les tarifs annoncés dans le RADE 2007 étaient ceux de l'actualisation de juillet (tarifs connus), ceux proposés aussi sont de l'actualisation de janvier (tarifs applicables)</v>
          </cell>
          <cell r="M625" t="str">
            <v> </v>
          </cell>
          <cell r="N625" t="str">
            <v> </v>
          </cell>
          <cell r="Q625">
            <v>208</v>
          </cell>
          <cell r="R625">
            <v>-0.00902619999999743</v>
          </cell>
          <cell r="S625">
            <v>0</v>
          </cell>
          <cell r="T625" t="str">
            <v>A</v>
          </cell>
          <cell r="U625" t="str">
            <v>transmis à CJ le 27.03</v>
          </cell>
          <cell r="V625" t="str">
            <v>SUD RHONE</v>
          </cell>
        </row>
        <row r="626">
          <cell r="A626" t="str">
            <v>Loire</v>
          </cell>
          <cell r="B626" t="str">
            <v>EAU</v>
          </cell>
          <cell r="C626">
            <v>19500</v>
          </cell>
          <cell r="D626">
            <v>2007</v>
          </cell>
          <cell r="E626" t="str">
            <v>Consommation De 1 à 15 m3/sem</v>
          </cell>
          <cell r="F626">
            <v>0.2332</v>
          </cell>
          <cell r="G626">
            <v>1.2599796</v>
          </cell>
          <cell r="H626">
            <v>0.3131</v>
          </cell>
          <cell r="I626">
            <v>0.392</v>
          </cell>
          <cell r="J626" t="str">
            <v> </v>
          </cell>
          <cell r="K626" t="str">
            <v> </v>
          </cell>
          <cell r="L626" t="str">
            <v>Les tarifs annoncés dans le RADE 2007 étaient ceux de l'actualisation de juillet (tarifs connus), ceux proposés aussi sont de l'actualisation de janvier (tarifs applicables)</v>
          </cell>
          <cell r="M626" t="str">
            <v> </v>
          </cell>
          <cell r="N626" t="str">
            <v> </v>
          </cell>
          <cell r="Q626">
            <v>208</v>
          </cell>
          <cell r="R626">
            <v>1.1186560000098211E-05</v>
          </cell>
          <cell r="S626">
            <v>30</v>
          </cell>
          <cell r="T626" t="str">
            <v>C</v>
          </cell>
          <cell r="U626" t="str">
            <v>transmis à CJ le 27.03</v>
          </cell>
          <cell r="V626" t="str">
            <v>SUD RHONE</v>
          </cell>
        </row>
        <row r="627">
          <cell r="A627" t="str">
            <v>Loire</v>
          </cell>
          <cell r="B627" t="str">
            <v>EAU</v>
          </cell>
          <cell r="C627">
            <v>19500</v>
          </cell>
          <cell r="D627">
            <v>2007</v>
          </cell>
          <cell r="E627" t="str">
            <v>Consommation De 16 à 3000 m3/sem</v>
          </cell>
          <cell r="F627">
            <v>0.4238</v>
          </cell>
          <cell r="G627">
            <v>1.2599796</v>
          </cell>
          <cell r="H627">
            <v>0.5691</v>
          </cell>
          <cell r="I627">
            <v>0.712</v>
          </cell>
          <cell r="J627" t="str">
            <v> </v>
          </cell>
          <cell r="K627" t="str">
            <v> </v>
          </cell>
          <cell r="L627" t="str">
            <v>Les tarifs annoncés dans le RADE 2007 étaient ceux de l'actualisation de juillet (tarifs connus), ceux proposés aussi sont de l'actualisation de janvier (tarifs applicables)</v>
          </cell>
          <cell r="M627" t="str">
            <v> </v>
          </cell>
          <cell r="N627" t="str">
            <v> </v>
          </cell>
          <cell r="Q627">
            <v>208</v>
          </cell>
          <cell r="R627">
            <v>0</v>
          </cell>
          <cell r="S627">
            <v>90</v>
          </cell>
          <cell r="T627" t="str">
            <v>C</v>
          </cell>
          <cell r="U627" t="str">
            <v>transmis à CJ le 27.03</v>
          </cell>
          <cell r="V627" t="str">
            <v>SUD RHONE</v>
          </cell>
        </row>
        <row r="628">
          <cell r="A628" t="str">
            <v>Loire</v>
          </cell>
          <cell r="B628" t="str">
            <v>EAU</v>
          </cell>
          <cell r="C628">
            <v>19500</v>
          </cell>
          <cell r="D628">
            <v>2007</v>
          </cell>
          <cell r="E628" t="str">
            <v>Consommation De 3001 à 12000 m3/sem</v>
          </cell>
          <cell r="F628">
            <v>0.3826</v>
          </cell>
          <cell r="H628">
            <v>0.5138</v>
          </cell>
          <cell r="I628">
            <v>0.649</v>
          </cell>
          <cell r="J628" t="str">
            <v> </v>
          </cell>
          <cell r="K628" t="str">
            <v> </v>
          </cell>
          <cell r="L628" t="str">
            <v>Les tarifs annoncés dans le RADE 2007 étaient ceux de l'actualisation de juillet (tarifs connus), ceux proposés aussi sont de l'actualisation de janvier (tarifs applicables)</v>
          </cell>
          <cell r="M628" t="str">
            <v> </v>
          </cell>
          <cell r="N628" t="str">
            <v> </v>
          </cell>
          <cell r="Q628">
            <v>208</v>
          </cell>
          <cell r="R628">
            <v>0</v>
          </cell>
          <cell r="S628">
            <v>0</v>
          </cell>
          <cell r="T628" t="str">
            <v>C</v>
          </cell>
          <cell r="U628" t="str">
            <v>transmis à CJ le 27.03</v>
          </cell>
          <cell r="V628" t="str">
            <v>SUD RHONE</v>
          </cell>
        </row>
        <row r="629">
          <cell r="A629" t="str">
            <v>Loire</v>
          </cell>
          <cell r="B629" t="str">
            <v>EAU</v>
          </cell>
          <cell r="C629">
            <v>19500</v>
          </cell>
          <cell r="D629">
            <v>2007</v>
          </cell>
          <cell r="E629" t="str">
            <v>Consommation De 12001 à 999999 m3/sem</v>
          </cell>
          <cell r="F629">
            <v>0.3384</v>
          </cell>
          <cell r="G629">
            <v>1.2599796</v>
          </cell>
          <cell r="H629">
            <v>0.4544</v>
          </cell>
          <cell r="I629">
            <v>0.568</v>
          </cell>
          <cell r="J629" t="str">
            <v> </v>
          </cell>
          <cell r="K629" t="str">
            <v> </v>
          </cell>
          <cell r="L629" t="str">
            <v>Les tarifs annoncés dans le RADE 2007 étaient ceux de l'actualisation de juillet (tarifs connus), ceux proposés aussi sont de l'actualisation de janvier (tarifs applicables)</v>
          </cell>
          <cell r="M629" t="str">
            <v> </v>
          </cell>
          <cell r="N629" t="str">
            <v> </v>
          </cell>
          <cell r="Q629">
            <v>208</v>
          </cell>
          <cell r="R629">
            <v>-0.009217900000002999</v>
          </cell>
          <cell r="S629">
            <v>0</v>
          </cell>
          <cell r="T629" t="str">
            <v>C</v>
          </cell>
          <cell r="U629" t="str">
            <v>transmis à CJ le 27.03</v>
          </cell>
          <cell r="V629" t="str">
            <v>SUD RHONE</v>
          </cell>
        </row>
        <row r="630">
          <cell r="A630" t="str">
            <v>Loire</v>
          </cell>
          <cell r="B630" t="str">
            <v>EAU</v>
          </cell>
          <cell r="C630">
            <v>19500</v>
          </cell>
          <cell r="D630">
            <v>2007</v>
          </cell>
          <cell r="E630" t="str">
            <v>TVA</v>
          </cell>
          <cell r="F630">
            <v>0.055</v>
          </cell>
          <cell r="G630">
            <v>1.2599796</v>
          </cell>
          <cell r="H630">
            <v>9.3</v>
          </cell>
          <cell r="I630">
            <v>0.23</v>
          </cell>
          <cell r="J630">
            <v>0.055</v>
          </cell>
          <cell r="K630" t="str">
            <v> </v>
          </cell>
          <cell r="L630" t="str">
            <v>Les tarifs annoncés dans le RADE 2007 étaient ceux de l'actualisation de juillet (tarifs connus), ceux proposés aussi sont de l'actualisation de janvier (tarifs applicables)</v>
          </cell>
          <cell r="M630" t="str">
            <v> </v>
          </cell>
          <cell r="N630" t="str">
            <v> </v>
          </cell>
          <cell r="Q630">
            <v>207</v>
          </cell>
          <cell r="R630">
            <v>3.04591800000531E-05</v>
          </cell>
          <cell r="S630">
            <v>1</v>
          </cell>
          <cell r="T630" t="str">
            <v>A</v>
          </cell>
          <cell r="U630" t="str">
            <v>transmis à CJ le 27.03</v>
          </cell>
          <cell r="V630" t="str">
            <v>SUD RHONE</v>
          </cell>
        </row>
        <row r="631">
          <cell r="A631" t="str">
            <v>Loire</v>
          </cell>
          <cell r="B631" t="str">
            <v>EAU</v>
          </cell>
          <cell r="C631">
            <v>19500</v>
          </cell>
          <cell r="D631">
            <v>2007</v>
          </cell>
          <cell r="E631" t="str">
            <v>Redevance solidarité des communes rurales (prélèvement)</v>
          </cell>
          <cell r="F631">
            <v>0.07</v>
          </cell>
          <cell r="G631">
            <v>1.2599796</v>
          </cell>
          <cell r="H631">
            <v>0.5865</v>
          </cell>
          <cell r="I631">
            <v>0.7</v>
          </cell>
          <cell r="J631" t="str">
            <v> </v>
          </cell>
          <cell r="K631" t="str">
            <v> </v>
          </cell>
          <cell r="L631" t="str">
            <v>Les tarifs annoncés dans le RADE 2007 étaient ceux de l'actualisation de juillet (tarifs connus), ceux proposés aussi sont de l'actualisation de janvier (tarifs applicables)</v>
          </cell>
          <cell r="M631" t="str">
            <v> </v>
          </cell>
          <cell r="N631">
            <v>0.07</v>
          </cell>
          <cell r="Q631">
            <v>207</v>
          </cell>
          <cell r="R631">
            <v>0</v>
          </cell>
          <cell r="S631">
            <v>120</v>
          </cell>
          <cell r="T631" t="str">
            <v>C</v>
          </cell>
          <cell r="U631" t="str">
            <v>transmis à CJ le 27.03</v>
          </cell>
          <cell r="V631" t="str">
            <v>SUD RHONE</v>
          </cell>
        </row>
        <row r="632">
          <cell r="A632" t="str">
            <v>Loire</v>
          </cell>
          <cell r="B632" t="str">
            <v>EAU</v>
          </cell>
          <cell r="C632">
            <v>19500</v>
          </cell>
          <cell r="D632">
            <v>2007</v>
          </cell>
          <cell r="E632" t="str">
            <v>Pollution</v>
          </cell>
          <cell r="F632">
            <v>0.19</v>
          </cell>
          <cell r="G632">
            <v>1.1807127</v>
          </cell>
          <cell r="H632">
            <v>0.0931</v>
          </cell>
          <cell r="I632">
            <v>0.7</v>
          </cell>
          <cell r="J632" t="str">
            <v> </v>
          </cell>
          <cell r="K632" t="str">
            <v> </v>
          </cell>
          <cell r="M632">
            <v>0.19</v>
          </cell>
          <cell r="N632" t="str">
            <v> </v>
          </cell>
          <cell r="Q632">
            <v>207</v>
          </cell>
          <cell r="R632">
            <v>0</v>
          </cell>
          <cell r="S632">
            <v>120</v>
          </cell>
          <cell r="T632" t="str">
            <v>C</v>
          </cell>
          <cell r="U632" t="str">
            <v>transmis à CJ le 27.03</v>
          </cell>
          <cell r="V632" t="str">
            <v>SUD RHONE</v>
          </cell>
        </row>
        <row r="633">
          <cell r="A633" t="str">
            <v>Loire sur Rhône</v>
          </cell>
          <cell r="B633" t="str">
            <v>ASSAINISSEMENT</v>
          </cell>
          <cell r="C633">
            <v>613</v>
          </cell>
          <cell r="D633">
            <v>2008</v>
          </cell>
          <cell r="E633" t="str">
            <v>Prime fixe annuelle </v>
          </cell>
          <cell r="F633">
            <v>7.62</v>
          </cell>
          <cell r="G633">
            <v>1.2599796</v>
          </cell>
          <cell r="H633">
            <v>9.6</v>
          </cell>
          <cell r="I633">
            <v>9</v>
          </cell>
          <cell r="J633">
            <v>0.055</v>
          </cell>
          <cell r="K633">
            <v>0.13</v>
          </cell>
          <cell r="L633" t="str">
            <v>Les tarifs annoncés dans le RADE 2007 étaient ceux de l'actualisation de juillet (tarifs connus), ceux proposés aussi sont de l'actualisation de janvier (tarifs applicables)</v>
          </cell>
          <cell r="M633" t="str">
            <v> </v>
          </cell>
          <cell r="N633" t="str">
            <v> </v>
          </cell>
          <cell r="Q633">
            <v>208</v>
          </cell>
          <cell r="R633">
            <v>-0.009217900000002999</v>
          </cell>
          <cell r="S633">
            <v>1</v>
          </cell>
          <cell r="T633" t="str">
            <v>A</v>
          </cell>
          <cell r="U633" t="str">
            <v>transmis à CJ le 27.03</v>
          </cell>
          <cell r="V633" t="str">
            <v>SUD RHONE</v>
          </cell>
        </row>
        <row r="634">
          <cell r="A634" t="str">
            <v>Loire sur Rhône</v>
          </cell>
          <cell r="B634" t="str">
            <v>ASSAINISSEMENT</v>
          </cell>
          <cell r="C634">
            <v>613</v>
          </cell>
          <cell r="D634">
            <v>2008</v>
          </cell>
          <cell r="E634" t="str">
            <v>Consommation</v>
          </cell>
          <cell r="F634">
            <v>0.5283</v>
          </cell>
          <cell r="G634">
            <v>1.2599796</v>
          </cell>
          <cell r="H634">
            <v>0.096</v>
          </cell>
          <cell r="I634">
            <v>0.9</v>
          </cell>
          <cell r="J634" t="str">
            <v> </v>
          </cell>
          <cell r="K634">
            <v>0.13</v>
          </cell>
          <cell r="L634" t="str">
            <v>Les tarifs annoncés dans le RADE 2007 étaient ceux de l'actualisation de juillet (tarifs connus), ceux proposés aussi sont de l'actualisation de janvier (tarifs applicables)</v>
          </cell>
          <cell r="M634" t="str">
            <v> </v>
          </cell>
          <cell r="N634" t="str">
            <v> </v>
          </cell>
          <cell r="Q634">
            <v>208</v>
          </cell>
          <cell r="R634">
            <v>3.04591800000531E-05</v>
          </cell>
          <cell r="S634">
            <v>120</v>
          </cell>
          <cell r="T634" t="str">
            <v>C</v>
          </cell>
          <cell r="U634" t="str">
            <v>transmis à CJ le 27.03</v>
          </cell>
          <cell r="V634" t="str">
            <v>SUD RHONE</v>
          </cell>
        </row>
        <row r="635">
          <cell r="A635" t="str">
            <v>Loire sur Rhône</v>
          </cell>
          <cell r="B635" t="str">
            <v>ASSAINISSEMENT</v>
          </cell>
          <cell r="C635">
            <v>613</v>
          </cell>
          <cell r="D635">
            <v>2008</v>
          </cell>
          <cell r="E635" t="str">
            <v>Consommation SYSEG</v>
          </cell>
          <cell r="F635">
            <v>0.0762</v>
          </cell>
          <cell r="G635">
            <v>1.2599796</v>
          </cell>
          <cell r="H635">
            <v>0.6141</v>
          </cell>
          <cell r="I635">
            <v>0.7</v>
          </cell>
          <cell r="J635">
            <v>0.055</v>
          </cell>
          <cell r="K635" t="str">
            <v> </v>
          </cell>
          <cell r="L635" t="str">
            <v>Les tarifs annoncés dans le RADE 2007 étaient ceux de l'actualisation de juillet (tarifs connus), ceux proposés aussi sont de l'actualisation de janvier (tarifs applicables)</v>
          </cell>
          <cell r="M635" t="str">
            <v> </v>
          </cell>
          <cell r="N635" t="str">
            <v> </v>
          </cell>
          <cell r="Q635">
            <v>208</v>
          </cell>
          <cell r="R635">
            <v>-0.00902619999999743</v>
          </cell>
          <cell r="S635">
            <v>120</v>
          </cell>
          <cell r="T635" t="str">
            <v>C</v>
          </cell>
          <cell r="U635" t="str">
            <v>transmis à CJ le 27.03</v>
          </cell>
          <cell r="V635" t="str">
            <v>SUD RHONE</v>
          </cell>
        </row>
        <row r="636">
          <cell r="A636" t="str">
            <v>Loire sur Rhône</v>
          </cell>
          <cell r="B636" t="str">
            <v>ASSAINISSEMENT</v>
          </cell>
          <cell r="C636">
            <v>613</v>
          </cell>
          <cell r="D636">
            <v>2008</v>
          </cell>
          <cell r="E636" t="str">
            <v>TVA</v>
          </cell>
          <cell r="F636">
            <v>0.055</v>
          </cell>
          <cell r="G636">
            <v>1.1156544</v>
          </cell>
          <cell r="H636">
            <v>0.0931</v>
          </cell>
          <cell r="I636">
            <v>0.7</v>
          </cell>
          <cell r="J636">
            <v>0.055</v>
          </cell>
          <cell r="K636" t="str">
            <v> </v>
          </cell>
          <cell r="L636" t="str">
            <v>Les tarifs annoncés dans le RADE 2007 étaient ceux de l'actualisation de juillet (tarifs connus), ceux proposés aussi sont de l'actualisation de janvier (tarifs applicables)</v>
          </cell>
          <cell r="M636" t="str">
            <v> </v>
          </cell>
          <cell r="N636">
            <v>0.054</v>
          </cell>
          <cell r="Q636">
            <v>208</v>
          </cell>
          <cell r="R636">
            <v>1.1186560000098211E-05</v>
          </cell>
          <cell r="S636">
            <v>120</v>
          </cell>
          <cell r="T636" t="str">
            <v>C</v>
          </cell>
          <cell r="U636" t="str">
            <v>transmis à CJ le 27.03</v>
          </cell>
          <cell r="V636" t="str">
            <v>SUD RHONE</v>
          </cell>
        </row>
        <row r="637">
          <cell r="A637" t="str">
            <v>Loire sur Rhône</v>
          </cell>
          <cell r="B637" t="str">
            <v>ASSAINISSEMENT</v>
          </cell>
          <cell r="C637">
            <v>613</v>
          </cell>
          <cell r="D637">
            <v>2008</v>
          </cell>
          <cell r="E637" t="str">
            <v>Redevance de modernisation des réseaux de collecte.</v>
          </cell>
          <cell r="F637">
            <v>0.13</v>
          </cell>
          <cell r="H637">
            <v>0.1284</v>
          </cell>
          <cell r="I637">
            <v>0.1296</v>
          </cell>
          <cell r="J637" t="str">
            <v> </v>
          </cell>
          <cell r="K637">
            <v>0.13</v>
          </cell>
          <cell r="L637" t="str">
            <v>Les tarifs annoncés dans le RADE 2007 étaient ceux de l'actualisation de juillet (tarifs connus), ceux proposés aussi sont de l'actualisation de janvier (tarifs applicables)</v>
          </cell>
          <cell r="M637">
            <v>0.19</v>
          </cell>
          <cell r="N637" t="str">
            <v> </v>
          </cell>
          <cell r="Q637">
            <v>208</v>
          </cell>
          <cell r="R637">
            <v>0</v>
          </cell>
          <cell r="S637">
            <v>120</v>
          </cell>
          <cell r="T637" t="str">
            <v>A</v>
          </cell>
          <cell r="U637" t="str">
            <v>transmis à CJ le 27.03</v>
          </cell>
          <cell r="V637" t="str">
            <v>SUD RHONE</v>
          </cell>
        </row>
        <row r="638">
          <cell r="A638" t="str">
            <v>Loire sur Rhône</v>
          </cell>
          <cell r="B638" t="str">
            <v>ASSAINISSEMENT</v>
          </cell>
          <cell r="C638">
            <v>613</v>
          </cell>
          <cell r="D638">
            <v>2007</v>
          </cell>
          <cell r="E638" t="str">
            <v>Prime fixe annuelle </v>
          </cell>
          <cell r="F638">
            <v>7.62</v>
          </cell>
          <cell r="H638">
            <v>9.3</v>
          </cell>
          <cell r="I638">
            <v>1.05</v>
          </cell>
          <cell r="J638" t="str">
            <v> </v>
          </cell>
          <cell r="K638">
            <v>0.13</v>
          </cell>
          <cell r="L638" t="str">
            <v>Les tarifs annoncés dans le RADE 2007 étaient ceux de l'actualisation de juillet (tarifs connus), ceux proposés aussi sont de l'actualisation de janvier (tarifs applicables)</v>
          </cell>
          <cell r="M638" t="str">
            <v> </v>
          </cell>
          <cell r="N638" t="str">
            <v> </v>
          </cell>
          <cell r="Q638">
            <v>207</v>
          </cell>
          <cell r="R638">
            <v>0</v>
          </cell>
          <cell r="S638">
            <v>1</v>
          </cell>
          <cell r="T638" t="str">
            <v>A</v>
          </cell>
          <cell r="U638" t="str">
            <v>transmis à CJ le 27.03</v>
          </cell>
          <cell r="V638" t="str">
            <v>SUD RHONE</v>
          </cell>
        </row>
        <row r="639">
          <cell r="A639" t="str">
            <v>Loire sur Rhône</v>
          </cell>
          <cell r="B639" t="str">
            <v>ASSAINISSEMENT</v>
          </cell>
          <cell r="C639">
            <v>613</v>
          </cell>
          <cell r="D639">
            <v>2007</v>
          </cell>
          <cell r="E639" t="str">
            <v>Consommation</v>
          </cell>
          <cell r="F639">
            <v>0.5283</v>
          </cell>
          <cell r="G639">
            <v>1.1033623</v>
          </cell>
          <cell r="H639">
            <v>0.5865</v>
          </cell>
          <cell r="I639">
            <v>9</v>
          </cell>
          <cell r="J639" t="str">
            <v> </v>
          </cell>
          <cell r="K639" t="str">
            <v> </v>
          </cell>
          <cell r="L639" t="str">
            <v>Les tarifs annoncés dans le RADE 2007 étaient ceux de l'actualisation de juillet (tarifs connus), ceux proposés aussi sont de l'actualisation de janvier (tarifs applicables)</v>
          </cell>
          <cell r="M639" t="str">
            <v> </v>
          </cell>
          <cell r="N639" t="str">
            <v> </v>
          </cell>
          <cell r="Q639">
            <v>207</v>
          </cell>
          <cell r="R639">
            <v>-0.009217900000002999</v>
          </cell>
          <cell r="S639">
            <v>120</v>
          </cell>
          <cell r="T639" t="str">
            <v>C</v>
          </cell>
          <cell r="U639" t="str">
            <v>transmis à CJ le 27.03</v>
          </cell>
          <cell r="V639" t="str">
            <v>SUD RHONE</v>
          </cell>
        </row>
        <row r="640">
          <cell r="A640" t="str">
            <v>Loire sur Rhône</v>
          </cell>
          <cell r="B640" t="str">
            <v>ASSAINISSEMENT</v>
          </cell>
          <cell r="C640">
            <v>613</v>
          </cell>
          <cell r="D640">
            <v>2007</v>
          </cell>
          <cell r="E640" t="str">
            <v>Consommation SYSEG</v>
          </cell>
          <cell r="F640">
            <v>0.0762</v>
          </cell>
          <cell r="G640">
            <v>1.0882182</v>
          </cell>
          <cell r="H640">
            <v>0.0931</v>
          </cell>
          <cell r="I640">
            <v>0.7</v>
          </cell>
          <cell r="J640" t="str">
            <v> </v>
          </cell>
          <cell r="K640" t="str">
            <v> </v>
          </cell>
          <cell r="L640" t="str">
            <v>Les tarifs annoncés dans le RADE 2007 étaient ceux de l'actualisation de juillet (tarifs connus), ceux proposés aussi sont de l'actualisation de janvier (tarifs applicables)</v>
          </cell>
          <cell r="M640" t="str">
            <v> </v>
          </cell>
          <cell r="N640" t="str">
            <v> </v>
          </cell>
          <cell r="Q640">
            <v>207</v>
          </cell>
          <cell r="R640">
            <v>3.04591800000531E-05</v>
          </cell>
          <cell r="S640">
            <v>120</v>
          </cell>
          <cell r="T640" t="str">
            <v>C</v>
          </cell>
          <cell r="U640" t="str">
            <v>transmis à CJ le 27.03</v>
          </cell>
          <cell r="V640" t="str">
            <v>SUD RHONE</v>
          </cell>
        </row>
        <row r="641">
          <cell r="A641" t="str">
            <v>Loire sur Rhône</v>
          </cell>
          <cell r="B641" t="str">
            <v>ASSAINISSEMENT</v>
          </cell>
          <cell r="C641">
            <v>613</v>
          </cell>
          <cell r="D641">
            <v>2007</v>
          </cell>
          <cell r="E641" t="str">
            <v>TVA</v>
          </cell>
          <cell r="F641">
            <v>0.055</v>
          </cell>
          <cell r="G641">
            <v>1.1807127</v>
          </cell>
          <cell r="H641">
            <v>0.1717</v>
          </cell>
          <cell r="I641">
            <v>0.75</v>
          </cell>
          <cell r="J641">
            <v>0.055</v>
          </cell>
          <cell r="K641" t="str">
            <v> </v>
          </cell>
          <cell r="L641" t="str">
            <v>Les tarifs annoncés dans le RADE 2007 étaient ceux de l'actualisation de juillet (tarifs connus), ceux proposés aussi sont de l'actualisation de janvier (tarifs applicables)</v>
          </cell>
          <cell r="M641" t="str">
            <v> </v>
          </cell>
          <cell r="N641" t="str">
            <v> </v>
          </cell>
          <cell r="Q641">
            <v>207</v>
          </cell>
          <cell r="R641">
            <v>0</v>
          </cell>
          <cell r="S641">
            <v>0</v>
          </cell>
          <cell r="T641" t="str">
            <v>C</v>
          </cell>
          <cell r="U641" t="str">
            <v>transmis à CJ le 27.03</v>
          </cell>
          <cell r="V641" t="str">
            <v>SUD RHONE</v>
          </cell>
        </row>
        <row r="642">
          <cell r="A642" t="str">
            <v>Loire sur Rhône</v>
          </cell>
          <cell r="B642" t="str">
            <v>ASSAINISSEMENT</v>
          </cell>
          <cell r="C642">
            <v>613</v>
          </cell>
          <cell r="D642">
            <v>2007</v>
          </cell>
          <cell r="E642" t="str">
            <v>Redevance de modernisation des réseaux de collecte.</v>
          </cell>
          <cell r="F642">
            <v>0.13</v>
          </cell>
          <cell r="G642">
            <v>1.1807127</v>
          </cell>
          <cell r="H642">
            <v>0.2214</v>
          </cell>
          <cell r="I642">
            <v>1</v>
          </cell>
          <cell r="J642" t="str">
            <v> </v>
          </cell>
          <cell r="K642">
            <v>0.13</v>
          </cell>
          <cell r="L642" t="str">
            <v>Les tarifs annoncés dans le RADE 2007 étaient ceux de l'actualisation de juillet (tarifs connus), ceux proposés aussi sont de l'actualisation de janvier (tarifs applicables)</v>
          </cell>
          <cell r="M642" t="str">
            <v> </v>
          </cell>
          <cell r="N642" t="str">
            <v> </v>
          </cell>
          <cell r="Q642">
            <v>207</v>
          </cell>
          <cell r="R642">
            <v>0</v>
          </cell>
          <cell r="S642">
            <v>120</v>
          </cell>
          <cell r="T642" t="str">
            <v>C</v>
          </cell>
          <cell r="U642" t="str">
            <v>transmis à CJ le 27.03</v>
          </cell>
          <cell r="V642" t="str">
            <v>SUD RHONE</v>
          </cell>
        </row>
        <row r="643">
          <cell r="A643" t="str">
            <v>Lucenay</v>
          </cell>
          <cell r="B643" t="str">
            <v>ASSAINISSEMENT</v>
          </cell>
          <cell r="C643">
            <v>15403</v>
          </cell>
          <cell r="D643">
            <v>2008</v>
          </cell>
          <cell r="E643" t="str">
            <v>Prime fixe annuelle </v>
          </cell>
          <cell r="F643">
            <v>27</v>
          </cell>
          <cell r="G643">
            <v>1.1433694</v>
          </cell>
          <cell r="H643">
            <v>30.88</v>
          </cell>
          <cell r="I643">
            <v>9</v>
          </cell>
          <cell r="J643" t="str">
            <v> </v>
          </cell>
          <cell r="K643" t="str">
            <v> </v>
          </cell>
          <cell r="L643" t="str">
            <v>Les tarifs annoncés dans le RADE 2007 étaient ceux de l'actualisation de juillet (tarifs connus), ceux proposés aussi sont de l'actualisation de janvier (tarifs applicables)</v>
          </cell>
          <cell r="M643" t="str">
            <v> </v>
          </cell>
          <cell r="N643">
            <v>0.053</v>
          </cell>
          <cell r="Q643">
            <v>109</v>
          </cell>
          <cell r="R643">
            <v>-0.00902619999999743</v>
          </cell>
          <cell r="S643">
            <v>1</v>
          </cell>
          <cell r="T643" t="str">
            <v>A</v>
          </cell>
          <cell r="U643" t="str">
            <v>transmis à CJ le 27.03</v>
          </cell>
          <cell r="V643" t="str">
            <v>NORD RHONE</v>
          </cell>
        </row>
        <row r="644">
          <cell r="A644" t="str">
            <v>Lucenay</v>
          </cell>
          <cell r="B644" t="str">
            <v>ASSAINISSEMENT</v>
          </cell>
          <cell r="C644">
            <v>15403</v>
          </cell>
          <cell r="D644">
            <v>2008</v>
          </cell>
          <cell r="E644" t="str">
            <v>Consommation </v>
          </cell>
          <cell r="F644">
            <v>0.4549</v>
          </cell>
          <cell r="G644">
            <v>1.1156544</v>
          </cell>
          <cell r="H644">
            <v>0.5075</v>
          </cell>
          <cell r="I644">
            <v>0.23</v>
          </cell>
          <cell r="J644" t="str">
            <v> </v>
          </cell>
          <cell r="K644" t="str">
            <v> </v>
          </cell>
          <cell r="L644" t="str">
            <v>Les tarifs annoncés dans le RADE 2007 étaient ceux de l'actualisation de juillet (tarifs connus), ceux proposés aussi sont de l'actualisation de janvier (tarifs applicables)</v>
          </cell>
          <cell r="M644">
            <v>0.19</v>
          </cell>
          <cell r="N644" t="str">
            <v> </v>
          </cell>
          <cell r="Q644">
            <v>109</v>
          </cell>
          <cell r="R644">
            <v>1.1186560000098211E-05</v>
          </cell>
          <cell r="S644">
            <v>120</v>
          </cell>
          <cell r="T644" t="str">
            <v>C</v>
          </cell>
          <cell r="U644" t="str">
            <v>transmis à CJ le 27.03</v>
          </cell>
          <cell r="V644" t="str">
            <v>NORD RHONE</v>
          </cell>
        </row>
        <row r="645">
          <cell r="A645" t="str">
            <v>Lucenay</v>
          </cell>
          <cell r="B645" t="str">
            <v>ASSAINISSEMENT</v>
          </cell>
          <cell r="C645">
            <v>15403</v>
          </cell>
          <cell r="D645">
            <v>2008</v>
          </cell>
          <cell r="E645" t="str">
            <v>TVA</v>
          </cell>
          <cell r="F645">
            <v>0.055</v>
          </cell>
          <cell r="G645">
            <v>1.0821087</v>
          </cell>
          <cell r="H645">
            <v>10.14</v>
          </cell>
          <cell r="I645">
            <v>62.8</v>
          </cell>
          <cell r="J645">
            <v>0.055</v>
          </cell>
          <cell r="K645" t="str">
            <v> </v>
          </cell>
          <cell r="L645" t="str">
            <v>Les tarifs annoncés dans le RADE 2007 étaient ceux de l'actualisation de juillet (tarifs connus), ceux proposés aussi sont de l'actualisation de janvier (tarifs applicables)</v>
          </cell>
          <cell r="M645" t="str">
            <v> </v>
          </cell>
          <cell r="N645">
            <v>0.054</v>
          </cell>
          <cell r="Q645">
            <v>109</v>
          </cell>
          <cell r="R645">
            <v>0</v>
          </cell>
          <cell r="S645">
            <v>1</v>
          </cell>
          <cell r="T645" t="str">
            <v>A</v>
          </cell>
          <cell r="U645" t="str">
            <v>transmis à CJ le 27.03</v>
          </cell>
          <cell r="V645" t="str">
            <v>NORD RHONE</v>
          </cell>
        </row>
        <row r="646">
          <cell r="A646" t="str">
            <v>Lucenay</v>
          </cell>
          <cell r="B646" t="str">
            <v>ASSAINISSEMENT</v>
          </cell>
          <cell r="C646">
            <v>15403</v>
          </cell>
          <cell r="D646">
            <v>2008</v>
          </cell>
          <cell r="E646" t="str">
            <v>Redevance de modernisation des réseaux de collecte.</v>
          </cell>
          <cell r="F646">
            <v>0.13</v>
          </cell>
          <cell r="G646">
            <v>1.1413362</v>
          </cell>
          <cell r="H646">
            <v>0.1355</v>
          </cell>
          <cell r="I646">
            <v>1</v>
          </cell>
          <cell r="J646" t="str">
            <v> </v>
          </cell>
          <cell r="K646">
            <v>0.13</v>
          </cell>
          <cell r="L646" t="str">
            <v>Les tarifs annoncés dans le RADE 2007 étaient ceux de l'actualisation de juillet (tarifs connus), ceux proposés aussi sont de l'actualisation de janvier (tarifs applicables)</v>
          </cell>
          <cell r="M646">
            <v>0.19</v>
          </cell>
          <cell r="N646" t="str">
            <v> </v>
          </cell>
          <cell r="Q646">
            <v>109</v>
          </cell>
          <cell r="R646">
            <v>0</v>
          </cell>
          <cell r="S646">
            <v>120</v>
          </cell>
          <cell r="T646" t="str">
            <v>C</v>
          </cell>
          <cell r="U646" t="str">
            <v>transmis à CJ le 27.03</v>
          </cell>
          <cell r="V646" t="str">
            <v>NORD RHONE</v>
          </cell>
        </row>
        <row r="647">
          <cell r="A647" t="str">
            <v>Lucenay</v>
          </cell>
          <cell r="B647" t="str">
            <v>ASSAINISSEMENT</v>
          </cell>
          <cell r="C647">
            <v>15403</v>
          </cell>
          <cell r="D647">
            <v>2007</v>
          </cell>
          <cell r="E647" t="str">
            <v>Prime fixe annuelle </v>
          </cell>
          <cell r="F647">
            <v>27</v>
          </cell>
          <cell r="G647">
            <v>1.1033623</v>
          </cell>
          <cell r="H647">
            <v>29.8</v>
          </cell>
          <cell r="I647">
            <v>9</v>
          </cell>
          <cell r="J647" t="str">
            <v> </v>
          </cell>
          <cell r="K647" t="str">
            <v> </v>
          </cell>
          <cell r="L647" t="str">
            <v>Les tarifs annoncés dans le RADE 2007 étaient ceux de l'actualisation de juillet (tarifs connus), ceux proposés aussi sont de l'actualisation de janvier (tarifs applicables)</v>
          </cell>
          <cell r="M647" t="str">
            <v> </v>
          </cell>
          <cell r="N647" t="str">
            <v> </v>
          </cell>
          <cell r="Q647">
            <v>108</v>
          </cell>
          <cell r="R647">
            <v>-0.009217900000002999</v>
          </cell>
          <cell r="S647">
            <v>1</v>
          </cell>
          <cell r="T647" t="str">
            <v>A</v>
          </cell>
          <cell r="U647" t="str">
            <v>transmis à CJ le 27.03</v>
          </cell>
          <cell r="V647" t="str">
            <v>NORD RHONE</v>
          </cell>
        </row>
        <row r="648">
          <cell r="A648" t="str">
            <v>Lucenay</v>
          </cell>
          <cell r="B648" t="str">
            <v>ASSAINISSEMENT</v>
          </cell>
          <cell r="C648">
            <v>15403</v>
          </cell>
          <cell r="D648">
            <v>2007</v>
          </cell>
          <cell r="E648" t="str">
            <v>Consommation </v>
          </cell>
          <cell r="F648">
            <v>0.4549</v>
          </cell>
          <cell r="G648">
            <v>1.0882182</v>
          </cell>
          <cell r="H648">
            <v>0.495</v>
          </cell>
          <cell r="I648">
            <v>0.23</v>
          </cell>
          <cell r="J648" t="str">
            <v> </v>
          </cell>
          <cell r="K648" t="str">
            <v> </v>
          </cell>
          <cell r="L648" t="str">
            <v>Les tarifs annoncés dans le RADE 2007 étaient ceux de l'actualisation de juillet (tarifs connus), ceux proposés aussi sont de l'actualisation de janvier (tarifs applicables)</v>
          </cell>
          <cell r="M648" t="str">
            <v> </v>
          </cell>
          <cell r="N648" t="str">
            <v> </v>
          </cell>
          <cell r="Q648">
            <v>108</v>
          </cell>
          <cell r="R648">
            <v>3.04591800000531E-05</v>
          </cell>
          <cell r="S648">
            <v>120</v>
          </cell>
          <cell r="T648" t="str">
            <v>C</v>
          </cell>
          <cell r="U648" t="str">
            <v>transmis à CJ le 27.03</v>
          </cell>
          <cell r="V648" t="str">
            <v>NORD RHONE</v>
          </cell>
        </row>
        <row r="649">
          <cell r="A649" t="str">
            <v>Lucenay</v>
          </cell>
          <cell r="B649" t="str">
            <v>ASSAINISSEMENT</v>
          </cell>
          <cell r="C649">
            <v>15403</v>
          </cell>
          <cell r="D649">
            <v>2007</v>
          </cell>
          <cell r="E649" t="str">
            <v>TVA</v>
          </cell>
          <cell r="F649">
            <v>0.055</v>
          </cell>
          <cell r="G649">
            <v>1.0821087</v>
          </cell>
          <cell r="H649">
            <v>9.3</v>
          </cell>
          <cell r="I649">
            <v>60.98</v>
          </cell>
          <cell r="J649">
            <v>0.055</v>
          </cell>
          <cell r="K649" t="str">
            <v> </v>
          </cell>
          <cell r="L649" t="str">
            <v>Les tarifs annoncés dans le RADE 2007 étaient ceux de l'actualisation de juillet (tarifs connus), ceux proposés aussi sont de l'actualisation de janvier (tarifs applicables)</v>
          </cell>
          <cell r="M649" t="str">
            <v> </v>
          </cell>
          <cell r="N649" t="str">
            <v> </v>
          </cell>
          <cell r="Q649">
            <v>108</v>
          </cell>
          <cell r="R649">
            <v>0</v>
          </cell>
          <cell r="S649">
            <v>1</v>
          </cell>
          <cell r="T649" t="str">
            <v>A</v>
          </cell>
          <cell r="U649" t="str">
            <v>transmis à CJ le 27.03</v>
          </cell>
          <cell r="V649" t="str">
            <v>NORD RHONE</v>
          </cell>
        </row>
        <row r="650">
          <cell r="A650" t="str">
            <v>Lucenay</v>
          </cell>
          <cell r="B650" t="str">
            <v>ASSAINISSEMENT</v>
          </cell>
          <cell r="C650">
            <v>15403</v>
          </cell>
          <cell r="D650">
            <v>2007</v>
          </cell>
          <cell r="E650" t="str">
            <v>Redevance de modernisation des réseaux de collecte.</v>
          </cell>
          <cell r="F650">
            <v>0.13</v>
          </cell>
          <cell r="G650">
            <v>1.1413362</v>
          </cell>
          <cell r="H650">
            <v>0.7337</v>
          </cell>
          <cell r="I650">
            <v>0.4573</v>
          </cell>
          <cell r="J650" t="str">
            <v> </v>
          </cell>
          <cell r="K650">
            <v>0.13</v>
          </cell>
          <cell r="L650" t="str">
            <v>Les tarifs annoncés dans le RADE 2007 étaient ceux de l'actualisation de juillet (tarifs connus), ceux proposés aussi sont de l'actualisation de janvier (tarifs applicables)</v>
          </cell>
          <cell r="M650" t="str">
            <v> </v>
          </cell>
          <cell r="N650" t="str">
            <v> </v>
          </cell>
          <cell r="Q650">
            <v>108</v>
          </cell>
          <cell r="R650">
            <v>0</v>
          </cell>
          <cell r="S650">
            <v>120</v>
          </cell>
          <cell r="T650" t="str">
            <v>C</v>
          </cell>
          <cell r="U650" t="str">
            <v>transmis à CJ le 27.03</v>
          </cell>
          <cell r="V650" t="str">
            <v>NORD RHONE</v>
          </cell>
        </row>
        <row r="651">
          <cell r="A651" t="str">
            <v>Maclas</v>
          </cell>
          <cell r="B651" t="str">
            <v>ASSAINISSEMENT</v>
          </cell>
          <cell r="C651">
            <v>7595</v>
          </cell>
          <cell r="D651" t="str">
            <v>2007 RAD</v>
          </cell>
          <cell r="E651" t="str">
            <v>Prime fixe annuelle </v>
          </cell>
          <cell r="F651">
            <v>0.055</v>
          </cell>
          <cell r="J651" t="str">
            <v> </v>
          </cell>
          <cell r="K651" t="str">
            <v> </v>
          </cell>
          <cell r="L651" t="str">
            <v>Les tarifs annoncés dans le RADE 2007 étaient ceux de l'actualisation de juillet (tarifs connus), ceux proposés aussi sont de l'actualisation de janvier (tarifs applicables)</v>
          </cell>
          <cell r="M651" t="str">
            <v> </v>
          </cell>
          <cell r="N651" t="str">
            <v> </v>
          </cell>
          <cell r="Q651">
            <v>107</v>
          </cell>
          <cell r="R651">
            <v>0</v>
          </cell>
          <cell r="S651">
            <v>1</v>
          </cell>
          <cell r="T651" t="str">
            <v>A</v>
          </cell>
          <cell r="V651" t="str">
            <v>SUD RHONE</v>
          </cell>
        </row>
        <row r="652">
          <cell r="A652" t="str">
            <v>Maclas</v>
          </cell>
          <cell r="B652" t="str">
            <v>ASSAINISSEMENT</v>
          </cell>
          <cell r="C652">
            <v>7595</v>
          </cell>
          <cell r="D652" t="str">
            <v>2007 RAD</v>
          </cell>
          <cell r="E652" t="str">
            <v>Consommation </v>
          </cell>
          <cell r="F652">
            <v>0.13</v>
          </cell>
          <cell r="I652">
            <v>0.9</v>
          </cell>
          <cell r="J652" t="str">
            <v> </v>
          </cell>
          <cell r="K652" t="str">
            <v> </v>
          </cell>
          <cell r="L652" t="str">
            <v>Les tarifs annoncés dans le RADE 2007 étaient ceux de l'actualisation de juillet (tarifs connus), ceux proposés aussi sont de l'actualisation de janvier (tarifs applicables)</v>
          </cell>
          <cell r="M652" t="str">
            <v> </v>
          </cell>
          <cell r="N652">
            <v>0.053</v>
          </cell>
          <cell r="Q652">
            <v>107</v>
          </cell>
          <cell r="R652">
            <v>0</v>
          </cell>
          <cell r="S652">
            <v>120</v>
          </cell>
          <cell r="T652" t="str">
            <v>C</v>
          </cell>
          <cell r="V652" t="str">
            <v>SUD RHONE</v>
          </cell>
        </row>
        <row r="653">
          <cell r="A653" t="str">
            <v>Maclas</v>
          </cell>
          <cell r="B653" t="str">
            <v>ASSAINISSEMENT</v>
          </cell>
          <cell r="C653">
            <v>7595</v>
          </cell>
          <cell r="D653" t="str">
            <v>2007 RAD</v>
          </cell>
          <cell r="E653" t="str">
            <v>TVA</v>
          </cell>
          <cell r="F653">
            <v>0.055</v>
          </cell>
          <cell r="G653">
            <v>1.1807127</v>
          </cell>
          <cell r="H653">
            <v>8.76</v>
          </cell>
          <cell r="I653">
            <v>29.48</v>
          </cell>
          <cell r="J653">
            <v>0.055</v>
          </cell>
          <cell r="K653" t="str">
            <v> </v>
          </cell>
          <cell r="L653" t="str">
            <v>Les tarifs annoncés dans le RADE 2007 étaient ceux de l'actualisation de juillet (tarifs connus), ceux proposés aussi sont de l'actualisation de janvier (tarifs applicables)</v>
          </cell>
          <cell r="M653" t="str">
            <v> </v>
          </cell>
          <cell r="N653" t="str">
            <v> </v>
          </cell>
          <cell r="Q653">
            <v>107</v>
          </cell>
          <cell r="S653">
            <v>1</v>
          </cell>
          <cell r="T653" t="str">
            <v>A</v>
          </cell>
          <cell r="V653" t="str">
            <v>SUD RHONE</v>
          </cell>
        </row>
        <row r="654">
          <cell r="A654" t="str">
            <v>Maclas</v>
          </cell>
          <cell r="B654" t="str">
            <v>ASSAINISSEMENT</v>
          </cell>
          <cell r="C654">
            <v>7595</v>
          </cell>
          <cell r="D654" t="str">
            <v>2007 RAD</v>
          </cell>
          <cell r="E654" t="str">
            <v>Redevance de modernisation des réseaux de collecte.</v>
          </cell>
          <cell r="F654">
            <v>0.13</v>
          </cell>
          <cell r="G654">
            <v>1.1807127</v>
          </cell>
          <cell r="H654">
            <v>0.1284</v>
          </cell>
          <cell r="I654">
            <v>0.1296</v>
          </cell>
          <cell r="J654" t="str">
            <v> </v>
          </cell>
          <cell r="K654">
            <v>0.13</v>
          </cell>
          <cell r="L654" t="str">
            <v>Les tarifs annoncés dans le RADE 2007 étaient ceux de l'actualisation de juillet (tarifs connus), ceux proposés aussi sont de l'actualisation de janvier (tarifs applicables)</v>
          </cell>
          <cell r="M654" t="str">
            <v> </v>
          </cell>
          <cell r="N654" t="str">
            <v> </v>
          </cell>
          <cell r="Q654">
            <v>107</v>
          </cell>
          <cell r="R654">
            <v>0.009054481999999808</v>
          </cell>
          <cell r="S654">
            <v>120</v>
          </cell>
          <cell r="T654" t="str">
            <v>C</v>
          </cell>
          <cell r="V654" t="str">
            <v>SUD RHONE</v>
          </cell>
        </row>
        <row r="655">
          <cell r="A655" t="str">
            <v>Maclas</v>
          </cell>
          <cell r="B655" t="str">
            <v>ASSAINISSEMENT</v>
          </cell>
          <cell r="C655">
            <v>7595</v>
          </cell>
          <cell r="D655">
            <v>2008</v>
          </cell>
          <cell r="E655" t="str">
            <v>Prime fixe annuelle </v>
          </cell>
          <cell r="F655">
            <v>8.09</v>
          </cell>
          <cell r="G655">
            <v>1.0821087</v>
          </cell>
          <cell r="H655">
            <v>10.14</v>
          </cell>
          <cell r="I655">
            <v>0.75</v>
          </cell>
          <cell r="J655" t="str">
            <v> </v>
          </cell>
          <cell r="K655" t="str">
            <v> </v>
          </cell>
          <cell r="L655" t="str">
            <v>Les tarifs annoncés dans le RADE 2007 étaient ceux de l'actualisation de juillet (tarifs connus), ceux proposés aussi sont de l'actualisation de janvier (tarifs applicables)</v>
          </cell>
          <cell r="M655" t="str">
            <v> </v>
          </cell>
          <cell r="N655" t="str">
            <v> </v>
          </cell>
          <cell r="Q655">
            <v>207</v>
          </cell>
          <cell r="R655">
            <v>-1.2963400000121084E-06</v>
          </cell>
          <cell r="S655">
            <v>1</v>
          </cell>
          <cell r="T655" t="str">
            <v>A</v>
          </cell>
          <cell r="V655" t="str">
            <v>SUD RHONE</v>
          </cell>
        </row>
        <row r="656">
          <cell r="A656" t="str">
            <v>Maclas</v>
          </cell>
          <cell r="B656" t="str">
            <v>ASSAINISSEMENT</v>
          </cell>
          <cell r="C656">
            <v>7595</v>
          </cell>
          <cell r="D656">
            <v>2008</v>
          </cell>
          <cell r="E656" t="str">
            <v>Consommation </v>
          </cell>
          <cell r="F656">
            <v>0.1187</v>
          </cell>
          <cell r="G656">
            <v>1.1413362</v>
          </cell>
          <cell r="H656">
            <v>0.1355</v>
          </cell>
          <cell r="I656">
            <v>1.05</v>
          </cell>
          <cell r="J656" t="str">
            <v> </v>
          </cell>
          <cell r="K656" t="str">
            <v> </v>
          </cell>
          <cell r="L656" t="str">
            <v>Les tarifs annoncés dans le RADE 2007 étaient ceux de l'actualisation de juillet (tarifs connus), ceux proposés aussi sont de l'actualisation de janvier (tarifs applicables)</v>
          </cell>
          <cell r="M656" t="str">
            <v> </v>
          </cell>
          <cell r="N656" t="str">
            <v> </v>
          </cell>
          <cell r="Q656">
            <v>207</v>
          </cell>
          <cell r="R656">
            <v>0</v>
          </cell>
          <cell r="S656">
            <v>120</v>
          </cell>
          <cell r="T656" t="str">
            <v>C</v>
          </cell>
          <cell r="V656" t="str">
            <v>SUD RHONE</v>
          </cell>
        </row>
        <row r="657">
          <cell r="A657" t="str">
            <v>Maclas</v>
          </cell>
          <cell r="B657" t="str">
            <v>ASSAINISSEMENT</v>
          </cell>
          <cell r="C657">
            <v>7595</v>
          </cell>
          <cell r="D657">
            <v>2008</v>
          </cell>
          <cell r="E657" t="str">
            <v>TVA</v>
          </cell>
          <cell r="F657">
            <v>0.055</v>
          </cell>
          <cell r="G657">
            <v>1.1807127</v>
          </cell>
          <cell r="H657">
            <v>82.24</v>
          </cell>
          <cell r="I657">
            <v>0.54</v>
          </cell>
          <cell r="J657">
            <v>0.055</v>
          </cell>
          <cell r="K657" t="str">
            <v> </v>
          </cell>
          <cell r="L657" t="str">
            <v>Les tarifs annoncés dans le RADE 2007 étaient ceux de l'actualisation de juillet (tarifs connus), ceux proposés aussi sont de l'actualisation de janvier (tarifs applicables)</v>
          </cell>
          <cell r="M657" t="str">
            <v> </v>
          </cell>
          <cell r="N657" t="str">
            <v> </v>
          </cell>
          <cell r="Q657">
            <v>207</v>
          </cell>
          <cell r="R657">
            <v>0</v>
          </cell>
          <cell r="S657">
            <v>1</v>
          </cell>
          <cell r="T657" t="str">
            <v>A</v>
          </cell>
          <cell r="V657" t="str">
            <v>SUD RHONE</v>
          </cell>
        </row>
        <row r="658">
          <cell r="A658" t="str">
            <v>Maclas</v>
          </cell>
          <cell r="B658" t="str">
            <v>ASSAINISSEMENT</v>
          </cell>
          <cell r="C658">
            <v>7595</v>
          </cell>
          <cell r="D658">
            <v>2008</v>
          </cell>
          <cell r="E658" t="str">
            <v>Redevance de modernisation des réseaux de collecte.</v>
          </cell>
          <cell r="F658">
            <v>0.13</v>
          </cell>
          <cell r="G658">
            <v>1.1807127</v>
          </cell>
          <cell r="H658">
            <v>0.2655</v>
          </cell>
          <cell r="I658">
            <v>0.75</v>
          </cell>
          <cell r="J658" t="str">
            <v> </v>
          </cell>
          <cell r="K658">
            <v>0.13</v>
          </cell>
          <cell r="L658" t="str">
            <v>Les tarifs annoncés dans le RADE 2007 étaient ceux de l'actualisation de juillet (tarifs connus), ceux proposés aussi sont de l'actualisation de janvier (tarifs applicables)</v>
          </cell>
          <cell r="M658" t="str">
            <v> </v>
          </cell>
          <cell r="N658" t="str">
            <v> </v>
          </cell>
          <cell r="Q658">
            <v>207</v>
          </cell>
          <cell r="R658">
            <v>-9.3</v>
          </cell>
          <cell r="S658">
            <v>120</v>
          </cell>
          <cell r="T658" t="str">
            <v>C</v>
          </cell>
          <cell r="V658" t="str">
            <v>SUD RHONE</v>
          </cell>
        </row>
        <row r="659">
          <cell r="A659" t="str">
            <v>Maclas</v>
          </cell>
          <cell r="B659" t="str">
            <v>ASSAINISSEMENT</v>
          </cell>
          <cell r="C659">
            <v>7595</v>
          </cell>
          <cell r="D659">
            <v>2007</v>
          </cell>
          <cell r="E659" t="str">
            <v>Prime fixe annuelle </v>
          </cell>
          <cell r="F659">
            <v>8.09</v>
          </cell>
          <cell r="G659">
            <v>1.0821087</v>
          </cell>
          <cell r="H659">
            <v>8.76</v>
          </cell>
          <cell r="I659">
            <v>0.75</v>
          </cell>
          <cell r="J659" t="str">
            <v> </v>
          </cell>
          <cell r="K659" t="str">
            <v> </v>
          </cell>
          <cell r="L659" t="str">
            <v>Les tarifs annoncés dans le RADE 2007 étaient ceux de l'actualisation de juillet (tarifs connus), ceux proposés aussi sont de l'actualisation de janvier (tarifs applicables)</v>
          </cell>
          <cell r="M659" t="str">
            <v> </v>
          </cell>
          <cell r="N659">
            <v>0.053</v>
          </cell>
          <cell r="Q659">
            <v>207</v>
          </cell>
          <cell r="R659">
            <v>-0.7337</v>
          </cell>
          <cell r="S659">
            <v>1</v>
          </cell>
          <cell r="T659" t="str">
            <v>A</v>
          </cell>
          <cell r="V659" t="str">
            <v>SUD RHONE</v>
          </cell>
        </row>
        <row r="660">
          <cell r="A660" t="str">
            <v>Maclas</v>
          </cell>
          <cell r="B660" t="str">
            <v>ASSAINISSEMENT</v>
          </cell>
          <cell r="C660">
            <v>7595</v>
          </cell>
          <cell r="D660">
            <v>2007</v>
          </cell>
          <cell r="E660" t="str">
            <v>Consommation </v>
          </cell>
          <cell r="F660">
            <v>0.1187</v>
          </cell>
          <cell r="G660">
            <v>1.1413362</v>
          </cell>
          <cell r="H660">
            <v>0.1284</v>
          </cell>
          <cell r="I660">
            <v>1</v>
          </cell>
          <cell r="J660" t="str">
            <v> </v>
          </cell>
          <cell r="K660" t="str">
            <v> </v>
          </cell>
          <cell r="L660" t="str">
            <v>Les tarifs annoncés dans le RADE 2007 étaient ceux de l'actualisation de juillet (tarifs connus), ceux proposés aussi sont de l'actualisation de janvier (tarifs applicables)</v>
          </cell>
          <cell r="M660" t="str">
            <v> </v>
          </cell>
          <cell r="N660" t="str">
            <v> </v>
          </cell>
          <cell r="Q660">
            <v>207</v>
          </cell>
          <cell r="R660">
            <v>0</v>
          </cell>
          <cell r="S660">
            <v>120</v>
          </cell>
          <cell r="T660" t="str">
            <v>C</v>
          </cell>
          <cell r="V660" t="str">
            <v>SUD RHONE</v>
          </cell>
        </row>
        <row r="661">
          <cell r="A661" t="str">
            <v>Maclas</v>
          </cell>
          <cell r="B661" t="str">
            <v>ASSAINISSEMENT</v>
          </cell>
          <cell r="C661">
            <v>7595</v>
          </cell>
          <cell r="D661">
            <v>2007</v>
          </cell>
          <cell r="E661" t="str">
            <v>TVA</v>
          </cell>
          <cell r="F661">
            <v>0.055</v>
          </cell>
          <cell r="H661">
            <v>0.2575</v>
          </cell>
          <cell r="I661">
            <v>0.75</v>
          </cell>
          <cell r="J661">
            <v>0.055</v>
          </cell>
          <cell r="K661" t="str">
            <v> </v>
          </cell>
          <cell r="L661" t="str">
            <v>Les tarifs annoncés dans le RADE 2007 étaient ceux de l'actualisation de juillet (tarifs connus), ceux proposés aussi sont de l'actualisation de janvier (tarifs applicables)</v>
          </cell>
          <cell r="M661" t="str">
            <v> </v>
          </cell>
          <cell r="N661" t="str">
            <v> </v>
          </cell>
          <cell r="Q661">
            <v>207</v>
          </cell>
          <cell r="R661">
            <v>0</v>
          </cell>
          <cell r="S661">
            <v>120</v>
          </cell>
          <cell r="T661" t="str">
            <v>C</v>
          </cell>
          <cell r="V661" t="str">
            <v>SUD RHONE</v>
          </cell>
        </row>
        <row r="662">
          <cell r="A662" t="str">
            <v>Maclas</v>
          </cell>
          <cell r="B662" t="str">
            <v>ASSAINISSEMENT</v>
          </cell>
          <cell r="C662">
            <v>7595</v>
          </cell>
          <cell r="D662">
            <v>2007</v>
          </cell>
          <cell r="E662" t="str">
            <v>Redevance de modernisation des réseaux de collecte.</v>
          </cell>
          <cell r="F662">
            <v>0.13</v>
          </cell>
          <cell r="G662">
            <v>1.1151365</v>
          </cell>
          <cell r="H662">
            <v>0.2147</v>
          </cell>
          <cell r="I662">
            <v>0.75</v>
          </cell>
          <cell r="J662" t="str">
            <v> </v>
          </cell>
          <cell r="K662">
            <v>0.13</v>
          </cell>
          <cell r="L662" t="str">
            <v>Les tarifs annoncés dans le RADE 2007 étaient ceux de l'actualisation de juillet (tarifs connus), ceux proposés aussi sont de l'actualisation de janvier (tarifs applicables)</v>
          </cell>
          <cell r="M662" t="str">
            <v> </v>
          </cell>
          <cell r="N662" t="str">
            <v> </v>
          </cell>
          <cell r="Q662">
            <v>207</v>
          </cell>
          <cell r="S662">
            <v>120</v>
          </cell>
          <cell r="T662" t="str">
            <v>C</v>
          </cell>
          <cell r="V662" t="str">
            <v>SUD RHONE</v>
          </cell>
        </row>
        <row r="663">
          <cell r="A663" t="str">
            <v>Marennes</v>
          </cell>
          <cell r="B663" t="str">
            <v>ASSAINISSEMENT</v>
          </cell>
          <cell r="C663">
            <v>5802</v>
          </cell>
          <cell r="D663">
            <v>2008</v>
          </cell>
          <cell r="E663" t="str">
            <v>Prime fixe annuelle </v>
          </cell>
          <cell r="F663">
            <v>8.09</v>
          </cell>
          <cell r="G663">
            <v>1.0821087</v>
          </cell>
          <cell r="H663">
            <v>10.14</v>
          </cell>
          <cell r="I663">
            <v>0.73</v>
          </cell>
          <cell r="J663" t="str">
            <v> </v>
          </cell>
          <cell r="K663" t="str">
            <v> </v>
          </cell>
          <cell r="M663" t="str">
            <v> </v>
          </cell>
          <cell r="N663" t="str">
            <v> </v>
          </cell>
          <cell r="Q663">
            <v>208</v>
          </cell>
          <cell r="S663">
            <v>1</v>
          </cell>
          <cell r="T663" t="str">
            <v>A</v>
          </cell>
          <cell r="V663" t="str">
            <v>SUD RHONE</v>
          </cell>
        </row>
        <row r="664">
          <cell r="A664" t="str">
            <v>Marennes</v>
          </cell>
          <cell r="B664" t="str">
            <v>ASSAINISSEMENT</v>
          </cell>
          <cell r="C664">
            <v>5802</v>
          </cell>
          <cell r="D664">
            <v>2008</v>
          </cell>
          <cell r="E664" t="str">
            <v>Consommation </v>
          </cell>
          <cell r="F664">
            <v>0.1187</v>
          </cell>
          <cell r="G664">
            <v>1.1413362</v>
          </cell>
          <cell r="H664">
            <v>0.1355</v>
          </cell>
          <cell r="I664">
            <v>0.1296</v>
          </cell>
          <cell r="J664" t="str">
            <v> </v>
          </cell>
          <cell r="K664" t="str">
            <v> </v>
          </cell>
          <cell r="M664" t="str">
            <v> </v>
          </cell>
          <cell r="N664" t="str">
            <v> </v>
          </cell>
          <cell r="Q664">
            <v>208</v>
          </cell>
          <cell r="S664">
            <v>120</v>
          </cell>
          <cell r="T664" t="str">
            <v>C</v>
          </cell>
          <cell r="V664" t="str">
            <v>SUD RHONE</v>
          </cell>
        </row>
        <row r="665">
          <cell r="A665" t="str">
            <v>Marennes</v>
          </cell>
          <cell r="B665" t="str">
            <v>ASSAINISSEMENT</v>
          </cell>
          <cell r="C665">
            <v>5802</v>
          </cell>
          <cell r="D665">
            <v>2008</v>
          </cell>
          <cell r="E665" t="str">
            <v>TVA</v>
          </cell>
          <cell r="F665">
            <v>0.055</v>
          </cell>
          <cell r="G665">
            <v>1.1807127</v>
          </cell>
          <cell r="H665">
            <v>0.2214</v>
          </cell>
          <cell r="I665">
            <v>0.75</v>
          </cell>
          <cell r="J665">
            <v>0.055</v>
          </cell>
          <cell r="K665" t="str">
            <v> </v>
          </cell>
          <cell r="M665" t="str">
            <v> </v>
          </cell>
          <cell r="N665" t="str">
            <v> </v>
          </cell>
          <cell r="Q665">
            <v>208</v>
          </cell>
          <cell r="S665">
            <v>0</v>
          </cell>
          <cell r="T665" t="str">
            <v>C</v>
          </cell>
          <cell r="V665" t="str">
            <v>SUD RHONE</v>
          </cell>
        </row>
        <row r="666">
          <cell r="A666" t="str">
            <v>Marennes</v>
          </cell>
          <cell r="B666" t="str">
            <v>ASSAINISSEMENT</v>
          </cell>
          <cell r="C666">
            <v>5802</v>
          </cell>
          <cell r="D666">
            <v>2008</v>
          </cell>
          <cell r="E666" t="str">
            <v>Redevance de modernisation des réseaux de collecte.</v>
          </cell>
          <cell r="F666">
            <v>0.13</v>
          </cell>
          <cell r="G666">
            <v>1.1807127</v>
          </cell>
          <cell r="H666">
            <v>0.1771</v>
          </cell>
          <cell r="I666">
            <v>0.75</v>
          </cell>
          <cell r="J666" t="str">
            <v> </v>
          </cell>
          <cell r="K666">
            <v>0.13</v>
          </cell>
          <cell r="M666" t="str">
            <v> </v>
          </cell>
          <cell r="N666" t="str">
            <v> </v>
          </cell>
          <cell r="Q666">
            <v>208</v>
          </cell>
          <cell r="S666">
            <v>120</v>
          </cell>
          <cell r="T666" t="str">
            <v>C</v>
          </cell>
          <cell r="V666" t="str">
            <v>SUD RHONE</v>
          </cell>
        </row>
        <row r="667">
          <cell r="A667" t="str">
            <v>Marennes</v>
          </cell>
          <cell r="B667" t="str">
            <v>ASSAINISSEMENT</v>
          </cell>
          <cell r="C667">
            <v>5802</v>
          </cell>
          <cell r="D667">
            <v>2007</v>
          </cell>
          <cell r="E667" t="str">
            <v>Prime fixe annuelle </v>
          </cell>
          <cell r="F667">
            <v>8.09</v>
          </cell>
          <cell r="G667">
            <v>1.1807127</v>
          </cell>
          <cell r="H667">
            <v>8.76</v>
          </cell>
          <cell r="I667">
            <v>62.8</v>
          </cell>
          <cell r="J667" t="str">
            <v> </v>
          </cell>
          <cell r="K667" t="str">
            <v> </v>
          </cell>
          <cell r="M667" t="str">
            <v> </v>
          </cell>
          <cell r="N667" t="str">
            <v> </v>
          </cell>
          <cell r="Q667">
            <v>207</v>
          </cell>
          <cell r="R667">
            <v>0.009054481999999808</v>
          </cell>
          <cell r="S667">
            <v>1</v>
          </cell>
          <cell r="T667" t="str">
            <v>A</v>
          </cell>
          <cell r="V667" t="str">
            <v>SUD RHONE</v>
          </cell>
        </row>
        <row r="668">
          <cell r="A668" t="str">
            <v>Marennes</v>
          </cell>
          <cell r="B668" t="str">
            <v>ASSAINISSEMENT</v>
          </cell>
          <cell r="C668">
            <v>5802</v>
          </cell>
          <cell r="D668">
            <v>2007</v>
          </cell>
          <cell r="E668" t="str">
            <v>Consommation </v>
          </cell>
          <cell r="F668">
            <v>0.1187</v>
          </cell>
          <cell r="G668">
            <v>1.1807127</v>
          </cell>
          <cell r="H668">
            <v>0.1284</v>
          </cell>
          <cell r="I668">
            <v>0.1296</v>
          </cell>
          <cell r="J668" t="str">
            <v> </v>
          </cell>
          <cell r="K668" t="str">
            <v> </v>
          </cell>
          <cell r="M668" t="str">
            <v> </v>
          </cell>
          <cell r="N668">
            <v>0.054</v>
          </cell>
          <cell r="Q668">
            <v>207</v>
          </cell>
          <cell r="R668">
            <v>-1.2963400000121084E-06</v>
          </cell>
          <cell r="S668">
            <v>120</v>
          </cell>
          <cell r="T668" t="str">
            <v>C</v>
          </cell>
          <cell r="V668" t="str">
            <v>SUD RHONE</v>
          </cell>
        </row>
        <row r="669">
          <cell r="A669" t="str">
            <v>Marennes</v>
          </cell>
          <cell r="B669" t="str">
            <v>ASSAINISSEMENT</v>
          </cell>
          <cell r="C669">
            <v>5802</v>
          </cell>
          <cell r="D669">
            <v>2007</v>
          </cell>
          <cell r="E669" t="str">
            <v>TVA</v>
          </cell>
          <cell r="F669">
            <v>0.055</v>
          </cell>
          <cell r="G669">
            <v>1.1807127</v>
          </cell>
          <cell r="H669">
            <v>0.2214</v>
          </cell>
          <cell r="I669">
            <v>0.75</v>
          </cell>
          <cell r="J669">
            <v>0.055</v>
          </cell>
          <cell r="K669" t="str">
            <v> </v>
          </cell>
          <cell r="M669">
            <v>0.19</v>
          </cell>
          <cell r="N669" t="str">
            <v> </v>
          </cell>
          <cell r="Q669">
            <v>207</v>
          </cell>
          <cell r="R669">
            <v>0</v>
          </cell>
          <cell r="S669">
            <v>120</v>
          </cell>
          <cell r="T669" t="str">
            <v>C</v>
          </cell>
          <cell r="V669" t="str">
            <v>SUD RHONE</v>
          </cell>
        </row>
        <row r="670">
          <cell r="A670" t="str">
            <v>Marennes</v>
          </cell>
          <cell r="B670" t="str">
            <v>ASSAINISSEMENT</v>
          </cell>
          <cell r="C670">
            <v>5802</v>
          </cell>
          <cell r="D670">
            <v>2007</v>
          </cell>
          <cell r="E670" t="str">
            <v>Redevance de modernisation des réseaux de collecte.</v>
          </cell>
          <cell r="F670">
            <v>0.13</v>
          </cell>
          <cell r="G670">
            <v>1.1807127</v>
          </cell>
          <cell r="H670">
            <v>79.74</v>
          </cell>
          <cell r="I670">
            <v>0.75</v>
          </cell>
          <cell r="J670" t="str">
            <v> </v>
          </cell>
          <cell r="K670">
            <v>0.13</v>
          </cell>
          <cell r="M670" t="str">
            <v> </v>
          </cell>
          <cell r="N670" t="str">
            <v> </v>
          </cell>
          <cell r="Q670">
            <v>207</v>
          </cell>
          <cell r="R670">
            <v>0</v>
          </cell>
          <cell r="S670">
            <v>120</v>
          </cell>
          <cell r="T670" t="str">
            <v>A</v>
          </cell>
          <cell r="V670" t="str">
            <v>SUD RHONE</v>
          </cell>
        </row>
        <row r="671">
          <cell r="A671" t="str">
            <v>Marennes Chaponnay</v>
          </cell>
          <cell r="B671" t="str">
            <v>EAU</v>
          </cell>
          <cell r="C671">
            <v>5800</v>
          </cell>
          <cell r="D671">
            <v>2008</v>
          </cell>
          <cell r="E671" t="str">
            <v>Prime fixe annuelle </v>
          </cell>
          <cell r="F671">
            <v>69.66</v>
          </cell>
          <cell r="G671">
            <v>1.1807127</v>
          </cell>
          <cell r="H671">
            <v>82.24</v>
          </cell>
          <cell r="I671">
            <v>0.75</v>
          </cell>
          <cell r="J671" t="str">
            <v> </v>
          </cell>
          <cell r="K671" t="str">
            <v> </v>
          </cell>
          <cell r="M671" t="str">
            <v> </v>
          </cell>
          <cell r="N671" t="str">
            <v> </v>
          </cell>
          <cell r="Q671">
            <v>208</v>
          </cell>
          <cell r="R671">
            <v>-9.3</v>
          </cell>
          <cell r="S671">
            <v>1</v>
          </cell>
          <cell r="T671" t="str">
            <v>A</v>
          </cell>
          <cell r="V671" t="str">
            <v>SUD RHONE</v>
          </cell>
        </row>
        <row r="672">
          <cell r="A672" t="str">
            <v>Marennes Chaponnay</v>
          </cell>
          <cell r="B672" t="str">
            <v>EAU</v>
          </cell>
          <cell r="C672">
            <v>5800</v>
          </cell>
          <cell r="D672">
            <v>2008</v>
          </cell>
          <cell r="E672" t="str">
            <v>Consommation De 0 à 3000 m3/an</v>
          </cell>
          <cell r="F672">
            <v>0.2249</v>
          </cell>
          <cell r="G672">
            <v>1.1807127</v>
          </cell>
          <cell r="H672">
            <v>0.2655</v>
          </cell>
          <cell r="I672">
            <v>0.75</v>
          </cell>
          <cell r="J672" t="str">
            <v> </v>
          </cell>
          <cell r="K672" t="str">
            <v> </v>
          </cell>
          <cell r="M672" t="str">
            <v> </v>
          </cell>
          <cell r="N672" t="str">
            <v> </v>
          </cell>
          <cell r="Q672">
            <v>208</v>
          </cell>
          <cell r="R672">
            <v>-0.7337</v>
          </cell>
          <cell r="S672">
            <v>120</v>
          </cell>
          <cell r="T672" t="str">
            <v>C</v>
          </cell>
          <cell r="V672" t="str">
            <v>SUD RHONE</v>
          </cell>
        </row>
        <row r="673">
          <cell r="A673" t="str">
            <v>Marennes Chaponnay</v>
          </cell>
          <cell r="B673" t="str">
            <v>EAU</v>
          </cell>
          <cell r="C673">
            <v>5800</v>
          </cell>
          <cell r="D673">
            <v>2008</v>
          </cell>
          <cell r="E673" t="str">
            <v>Consommation De 3000 à 12 000 m3/an</v>
          </cell>
          <cell r="F673">
            <v>0.1875</v>
          </cell>
          <cell r="G673">
            <v>1.1807127</v>
          </cell>
          <cell r="H673">
            <v>0.2214</v>
          </cell>
          <cell r="I673">
            <v>0.75</v>
          </cell>
          <cell r="J673" t="str">
            <v> </v>
          </cell>
          <cell r="K673" t="str">
            <v> </v>
          </cell>
          <cell r="M673" t="str">
            <v> </v>
          </cell>
          <cell r="N673" t="str">
            <v> </v>
          </cell>
          <cell r="Q673">
            <v>208</v>
          </cell>
          <cell r="R673">
            <v>0</v>
          </cell>
          <cell r="S673">
            <v>0</v>
          </cell>
          <cell r="T673" t="str">
            <v>C</v>
          </cell>
          <cell r="V673" t="str">
            <v>SUD RHONE</v>
          </cell>
        </row>
        <row r="674">
          <cell r="A674" t="str">
            <v>Marennes Chaponnay</v>
          </cell>
          <cell r="B674" t="str">
            <v>EAU</v>
          </cell>
          <cell r="C674">
            <v>5800</v>
          </cell>
          <cell r="D674">
            <v>2008</v>
          </cell>
          <cell r="E674" t="str">
            <v>Consommation Au-delà de 12001 m3/an</v>
          </cell>
          <cell r="F674">
            <v>0.15</v>
          </cell>
          <cell r="G674">
            <v>1.1807127</v>
          </cell>
          <cell r="H674">
            <v>0.1771</v>
          </cell>
          <cell r="I674">
            <v>0.75</v>
          </cell>
          <cell r="J674" t="str">
            <v> </v>
          </cell>
          <cell r="K674" t="str">
            <v> </v>
          </cell>
          <cell r="M674" t="str">
            <v> </v>
          </cell>
          <cell r="N674" t="str">
            <v> </v>
          </cell>
          <cell r="Q674">
            <v>208</v>
          </cell>
          <cell r="R674">
            <v>0</v>
          </cell>
          <cell r="S674">
            <v>0</v>
          </cell>
          <cell r="T674" t="str">
            <v>C</v>
          </cell>
          <cell r="V674" t="str">
            <v>SUD RHONE</v>
          </cell>
        </row>
        <row r="675">
          <cell r="A675" t="str">
            <v>Marennes Chaponnay</v>
          </cell>
          <cell r="B675" t="str">
            <v>EAU</v>
          </cell>
          <cell r="C675">
            <v>5800</v>
          </cell>
          <cell r="D675">
            <v>2008</v>
          </cell>
          <cell r="E675" t="str">
            <v>TVA</v>
          </cell>
          <cell r="F675">
            <v>0.055</v>
          </cell>
          <cell r="G675">
            <v>1.1151365</v>
          </cell>
          <cell r="H675">
            <v>0.2575</v>
          </cell>
          <cell r="I675">
            <v>0.75</v>
          </cell>
          <cell r="J675">
            <v>0.055</v>
          </cell>
          <cell r="K675" t="str">
            <v> </v>
          </cell>
          <cell r="M675" t="str">
            <v> </v>
          </cell>
          <cell r="N675" t="str">
            <v> </v>
          </cell>
          <cell r="Q675">
            <v>208</v>
          </cell>
          <cell r="R675">
            <v>0.009054481999999808</v>
          </cell>
          <cell r="S675">
            <v>120</v>
          </cell>
          <cell r="T675" t="str">
            <v>C</v>
          </cell>
          <cell r="V675" t="str">
            <v>SUD RHONE</v>
          </cell>
        </row>
        <row r="676">
          <cell r="A676" t="str">
            <v>Marennes Chaponnay</v>
          </cell>
          <cell r="B676" t="str">
            <v>EAU</v>
          </cell>
          <cell r="C676">
            <v>5800</v>
          </cell>
          <cell r="D676">
            <v>2008</v>
          </cell>
          <cell r="E676" t="str">
            <v>Redevance de prélèvement</v>
          </cell>
          <cell r="F676">
            <v>0.05</v>
          </cell>
          <cell r="G676">
            <v>1.1151365</v>
          </cell>
          <cell r="H676">
            <v>0.2147</v>
          </cell>
          <cell r="I676">
            <v>0.75</v>
          </cell>
          <cell r="J676" t="str">
            <v> </v>
          </cell>
          <cell r="K676" t="str">
            <v> </v>
          </cell>
          <cell r="M676" t="str">
            <v> </v>
          </cell>
          <cell r="N676">
            <v>0.054</v>
          </cell>
          <cell r="Q676">
            <v>208</v>
          </cell>
          <cell r="R676">
            <v>-1.2963400000121084E-06</v>
          </cell>
          <cell r="S676">
            <v>120</v>
          </cell>
          <cell r="T676" t="str">
            <v>C</v>
          </cell>
          <cell r="V676" t="str">
            <v>SUD RHONE</v>
          </cell>
        </row>
        <row r="677">
          <cell r="A677" t="str">
            <v>Marennes Chaponnay</v>
          </cell>
          <cell r="B677" t="str">
            <v>EAU</v>
          </cell>
          <cell r="C677">
            <v>5800</v>
          </cell>
          <cell r="D677">
            <v>2008</v>
          </cell>
          <cell r="E677" t="str">
            <v>Pollution</v>
          </cell>
          <cell r="F677">
            <v>0.19</v>
          </cell>
          <cell r="G677">
            <v>1.2765513</v>
          </cell>
          <cell r="H677">
            <v>0.1717</v>
          </cell>
          <cell r="I677">
            <v>0.75</v>
          </cell>
          <cell r="J677" t="str">
            <v> </v>
          </cell>
          <cell r="K677" t="str">
            <v> </v>
          </cell>
          <cell r="M677">
            <v>0.19</v>
          </cell>
          <cell r="N677" t="str">
            <v> </v>
          </cell>
          <cell r="Q677">
            <v>208</v>
          </cell>
          <cell r="R677">
            <v>0.007320905999998573</v>
          </cell>
          <cell r="S677">
            <v>120</v>
          </cell>
          <cell r="T677" t="str">
            <v>C</v>
          </cell>
          <cell r="V677" t="str">
            <v>SUD RHONE</v>
          </cell>
        </row>
        <row r="678">
          <cell r="A678" t="str">
            <v>Marennes Chaponnay</v>
          </cell>
          <cell r="B678" t="str">
            <v>EAU</v>
          </cell>
          <cell r="C678">
            <v>5800</v>
          </cell>
          <cell r="D678">
            <v>2007</v>
          </cell>
          <cell r="E678" t="str">
            <v>Prime fixe annuelle </v>
          </cell>
          <cell r="F678">
            <v>69.66</v>
          </cell>
          <cell r="G678">
            <v>1.2765513</v>
          </cell>
          <cell r="H678">
            <v>79.74</v>
          </cell>
          <cell r="I678">
            <v>0.4804</v>
          </cell>
          <cell r="J678" t="str">
            <v> </v>
          </cell>
          <cell r="K678" t="str">
            <v> </v>
          </cell>
          <cell r="M678" t="str">
            <v> </v>
          </cell>
          <cell r="N678" t="str">
            <v> </v>
          </cell>
          <cell r="Q678">
            <v>207</v>
          </cell>
          <cell r="R678">
            <v>-3.2892200000356198E-06</v>
          </cell>
          <cell r="S678">
            <v>1</v>
          </cell>
          <cell r="T678" t="str">
            <v>A</v>
          </cell>
          <cell r="V678" t="str">
            <v>SUD RHONE</v>
          </cell>
        </row>
        <row r="679">
          <cell r="A679" t="str">
            <v>Marennes Chaponnay</v>
          </cell>
          <cell r="B679" t="str">
            <v>EAU</v>
          </cell>
          <cell r="C679">
            <v>5800</v>
          </cell>
          <cell r="D679">
            <v>2007</v>
          </cell>
          <cell r="E679" t="str">
            <v>Consommation De 0 à 3000 m3/an</v>
          </cell>
          <cell r="F679">
            <v>0.2249</v>
          </cell>
          <cell r="G679">
            <v>1.1151365</v>
          </cell>
          <cell r="H679">
            <v>0.2575</v>
          </cell>
          <cell r="I679">
            <v>0.75</v>
          </cell>
          <cell r="J679" t="str">
            <v> </v>
          </cell>
          <cell r="K679" t="str">
            <v> </v>
          </cell>
          <cell r="M679" t="str">
            <v> </v>
          </cell>
          <cell r="N679" t="str">
            <v> </v>
          </cell>
          <cell r="Q679">
            <v>207</v>
          </cell>
          <cell r="R679">
            <v>0</v>
          </cell>
          <cell r="S679">
            <v>120</v>
          </cell>
          <cell r="T679" t="str">
            <v>C</v>
          </cell>
          <cell r="V679" t="str">
            <v>SUD RHONE</v>
          </cell>
        </row>
        <row r="680">
          <cell r="A680" t="str">
            <v>Marennes Chaponnay</v>
          </cell>
          <cell r="B680" t="str">
            <v>EAU</v>
          </cell>
          <cell r="C680">
            <v>5800</v>
          </cell>
          <cell r="D680">
            <v>2007</v>
          </cell>
          <cell r="E680" t="str">
            <v>Consommation De 3000 à 12 000 m3/an</v>
          </cell>
          <cell r="F680">
            <v>0.1875</v>
          </cell>
          <cell r="G680">
            <v>1.1151365</v>
          </cell>
          <cell r="H680">
            <v>0.2147</v>
          </cell>
          <cell r="I680">
            <v>0.75</v>
          </cell>
          <cell r="J680" t="str">
            <v> </v>
          </cell>
          <cell r="K680" t="str">
            <v> </v>
          </cell>
          <cell r="M680" t="str">
            <v> </v>
          </cell>
          <cell r="N680" t="str">
            <v> </v>
          </cell>
          <cell r="Q680">
            <v>207</v>
          </cell>
          <cell r="R680">
            <v>0</v>
          </cell>
          <cell r="S680">
            <v>0</v>
          </cell>
          <cell r="T680" t="str">
            <v>C</v>
          </cell>
          <cell r="V680" t="str">
            <v>SUD RHONE</v>
          </cell>
        </row>
        <row r="681">
          <cell r="A681" t="str">
            <v>Marennes Chaponnay</v>
          </cell>
          <cell r="B681" t="str">
            <v>EAU</v>
          </cell>
          <cell r="C681">
            <v>5800</v>
          </cell>
          <cell r="D681">
            <v>2007</v>
          </cell>
          <cell r="E681" t="str">
            <v>Consommation Au-delà de 12001 m3/an</v>
          </cell>
          <cell r="F681">
            <v>0.15</v>
          </cell>
          <cell r="G681">
            <v>1.2584061</v>
          </cell>
          <cell r="H681">
            <v>0.1717</v>
          </cell>
          <cell r="I681">
            <v>0.75</v>
          </cell>
          <cell r="J681" t="str">
            <v> </v>
          </cell>
          <cell r="K681" t="str">
            <v> </v>
          </cell>
          <cell r="M681" t="str">
            <v> </v>
          </cell>
          <cell r="N681" t="str">
            <v> </v>
          </cell>
          <cell r="Q681">
            <v>207</v>
          </cell>
          <cell r="R681">
            <v>0.009054481999999808</v>
          </cell>
          <cell r="S681">
            <v>0</v>
          </cell>
          <cell r="T681" t="str">
            <v>C</v>
          </cell>
          <cell r="V681" t="str">
            <v>SUD RHONE</v>
          </cell>
        </row>
        <row r="682">
          <cell r="A682" t="str">
            <v>Marennes Chaponnay</v>
          </cell>
          <cell r="B682" t="str">
            <v>EAU</v>
          </cell>
          <cell r="C682">
            <v>5800</v>
          </cell>
          <cell r="D682">
            <v>2007</v>
          </cell>
          <cell r="E682" t="str">
            <v>TVA</v>
          </cell>
          <cell r="F682">
            <v>0.055</v>
          </cell>
          <cell r="G682">
            <v>1.2584061</v>
          </cell>
          <cell r="H682">
            <v>0.7558</v>
          </cell>
          <cell r="I682">
            <v>0.471</v>
          </cell>
          <cell r="J682">
            <v>0.055</v>
          </cell>
          <cell r="K682" t="str">
            <v> </v>
          </cell>
          <cell r="M682" t="str">
            <v> </v>
          </cell>
          <cell r="N682" t="str">
            <v> </v>
          </cell>
          <cell r="Q682">
            <v>207</v>
          </cell>
          <cell r="R682">
            <v>-1.2963400000121084E-06</v>
          </cell>
          <cell r="S682">
            <v>120</v>
          </cell>
          <cell r="T682" t="str">
            <v>C</v>
          </cell>
          <cell r="V682" t="str">
            <v>SUD RHONE</v>
          </cell>
        </row>
        <row r="683">
          <cell r="A683" t="str">
            <v>Marennes Chaponnay</v>
          </cell>
          <cell r="B683" t="str">
            <v>EAU</v>
          </cell>
          <cell r="C683">
            <v>5800</v>
          </cell>
          <cell r="D683">
            <v>2007</v>
          </cell>
          <cell r="E683" t="str">
            <v>Redevance de prélèvement</v>
          </cell>
          <cell r="F683">
            <v>0.05</v>
          </cell>
          <cell r="G683">
            <v>1.1151365</v>
          </cell>
          <cell r="H683">
            <v>0.7155</v>
          </cell>
          <cell r="I683">
            <v>0.73</v>
          </cell>
          <cell r="J683" t="str">
            <v> </v>
          </cell>
          <cell r="K683" t="str">
            <v> </v>
          </cell>
          <cell r="M683" t="str">
            <v> </v>
          </cell>
          <cell r="N683">
            <v>0.053</v>
          </cell>
          <cell r="Q683">
            <v>207</v>
          </cell>
          <cell r="R683">
            <v>0</v>
          </cell>
          <cell r="S683">
            <v>120</v>
          </cell>
          <cell r="T683" t="str">
            <v>C</v>
          </cell>
          <cell r="V683" t="str">
            <v>SUD RHONE</v>
          </cell>
        </row>
        <row r="684">
          <cell r="A684" t="str">
            <v>Marennes Chaponnay</v>
          </cell>
          <cell r="B684" t="str">
            <v>EAU</v>
          </cell>
          <cell r="C684">
            <v>5800</v>
          </cell>
          <cell r="D684">
            <v>2007</v>
          </cell>
          <cell r="E684" t="str">
            <v>Pollution</v>
          </cell>
          <cell r="F684">
            <v>0.19</v>
          </cell>
          <cell r="G684">
            <v>1.1151365</v>
          </cell>
          <cell r="H684">
            <v>0.994</v>
          </cell>
          <cell r="I684">
            <v>0.94</v>
          </cell>
          <cell r="J684" t="str">
            <v> </v>
          </cell>
          <cell r="K684" t="str">
            <v> </v>
          </cell>
          <cell r="M684">
            <v>0.19</v>
          </cell>
          <cell r="N684" t="str">
            <v> </v>
          </cell>
          <cell r="Q684">
            <v>207</v>
          </cell>
          <cell r="R684">
            <v>0</v>
          </cell>
          <cell r="S684">
            <v>120</v>
          </cell>
          <cell r="T684" t="str">
            <v>C</v>
          </cell>
          <cell r="V684" t="str">
            <v>SUD RHONE</v>
          </cell>
        </row>
        <row r="685">
          <cell r="A685" t="str">
            <v>Messimy</v>
          </cell>
          <cell r="B685" t="str">
            <v>ASSAINISSEMENT</v>
          </cell>
          <cell r="C685">
            <v>31167</v>
          </cell>
          <cell r="D685">
            <v>2009</v>
          </cell>
          <cell r="E685" t="str">
            <v>Prime fixe annuelle </v>
          </cell>
          <cell r="F685">
            <v>7.62</v>
          </cell>
          <cell r="G685">
            <v>1.2765513</v>
          </cell>
          <cell r="H685">
            <v>9.72</v>
          </cell>
          <cell r="I685">
            <v>64.06</v>
          </cell>
          <cell r="J685">
            <v>0.055</v>
          </cell>
          <cell r="K685" t="str">
            <v> </v>
          </cell>
          <cell r="M685" t="str">
            <v> </v>
          </cell>
          <cell r="N685" t="str">
            <v> </v>
          </cell>
          <cell r="Q685">
            <v>209</v>
          </cell>
          <cell r="R685">
            <v>0.007320905999998573</v>
          </cell>
          <cell r="S685">
            <v>1</v>
          </cell>
          <cell r="T685" t="str">
            <v>A</v>
          </cell>
          <cell r="V685" t="str">
            <v>AIN</v>
          </cell>
        </row>
        <row r="686">
          <cell r="A686" t="str">
            <v>Messimy</v>
          </cell>
          <cell r="B686" t="str">
            <v>ASSAINISSEMENT</v>
          </cell>
          <cell r="C686">
            <v>31167</v>
          </cell>
          <cell r="D686">
            <v>2009</v>
          </cell>
          <cell r="E686" t="str">
            <v>Consommation </v>
          </cell>
          <cell r="F686">
            <v>0.6006</v>
          </cell>
          <cell r="G686">
            <v>1.2765513</v>
          </cell>
          <cell r="H686">
            <v>0.7667</v>
          </cell>
          <cell r="I686">
            <v>0.4804</v>
          </cell>
          <cell r="J686" t="str">
            <v> </v>
          </cell>
          <cell r="K686" t="str">
            <v> </v>
          </cell>
          <cell r="M686" t="str">
            <v> </v>
          </cell>
          <cell r="N686">
            <v>0.059</v>
          </cell>
          <cell r="Q686">
            <v>209</v>
          </cell>
          <cell r="R686">
            <v>-3.2892200000356198E-06</v>
          </cell>
          <cell r="S686">
            <v>120</v>
          </cell>
          <cell r="T686" t="str">
            <v>C</v>
          </cell>
          <cell r="V686" t="str">
            <v>AIN</v>
          </cell>
        </row>
        <row r="687">
          <cell r="A687" t="str">
            <v>Messimy</v>
          </cell>
          <cell r="B687" t="str">
            <v>ASSAINISSEMENT</v>
          </cell>
          <cell r="C687">
            <v>31167</v>
          </cell>
          <cell r="D687">
            <v>2009</v>
          </cell>
          <cell r="E687" t="str">
            <v>TVA</v>
          </cell>
          <cell r="F687">
            <v>0.055</v>
          </cell>
          <cell r="G687">
            <v>1.1151365</v>
          </cell>
          <cell r="H687">
            <v>32.02</v>
          </cell>
          <cell r="I687">
            <v>31.12</v>
          </cell>
          <cell r="J687">
            <v>0.055</v>
          </cell>
          <cell r="K687" t="str">
            <v> </v>
          </cell>
          <cell r="M687" t="str">
            <v> </v>
          </cell>
          <cell r="N687" t="str">
            <v> </v>
          </cell>
          <cell r="Q687">
            <v>209</v>
          </cell>
          <cell r="R687">
            <v>0</v>
          </cell>
          <cell r="S687">
            <v>0</v>
          </cell>
          <cell r="T687" t="str">
            <v>C</v>
          </cell>
          <cell r="V687" t="str">
            <v>AIN</v>
          </cell>
        </row>
        <row r="688">
          <cell r="A688" t="str">
            <v>Messimy</v>
          </cell>
          <cell r="B688" t="str">
            <v>ASSAINISSEMENT</v>
          </cell>
          <cell r="C688">
            <v>31167</v>
          </cell>
          <cell r="D688">
            <v>2009</v>
          </cell>
          <cell r="E688" t="str">
            <v>Redevance de modernisation des réseaux de collecte.</v>
          </cell>
          <cell r="F688">
            <v>0.13</v>
          </cell>
          <cell r="H688">
            <v>0.994</v>
          </cell>
          <cell r="I688">
            <v>0.94</v>
          </cell>
          <cell r="J688" t="str">
            <v> </v>
          </cell>
          <cell r="K688">
            <v>0.13</v>
          </cell>
          <cell r="M688" t="str">
            <v> </v>
          </cell>
          <cell r="N688">
            <v>0.053</v>
          </cell>
          <cell r="Q688">
            <v>209</v>
          </cell>
          <cell r="R688">
            <v>0</v>
          </cell>
          <cell r="S688">
            <v>120</v>
          </cell>
          <cell r="T688" t="str">
            <v>C</v>
          </cell>
          <cell r="V688" t="str">
            <v>AIN</v>
          </cell>
        </row>
        <row r="689">
          <cell r="A689" t="str">
            <v>Messimy</v>
          </cell>
          <cell r="B689" t="str">
            <v>ASSAINISSEMENT</v>
          </cell>
          <cell r="C689">
            <v>31167</v>
          </cell>
          <cell r="D689">
            <v>2008</v>
          </cell>
          <cell r="E689" t="str">
            <v>Prime fixe annuelle </v>
          </cell>
          <cell r="F689">
            <v>7.62</v>
          </cell>
          <cell r="G689">
            <v>1.2584061</v>
          </cell>
          <cell r="H689">
            <v>9.58</v>
          </cell>
          <cell r="I689">
            <v>62.8</v>
          </cell>
          <cell r="J689" t="str">
            <v> </v>
          </cell>
          <cell r="K689" t="str">
            <v> </v>
          </cell>
          <cell r="M689" t="str">
            <v> </v>
          </cell>
          <cell r="N689" t="str">
            <v> </v>
          </cell>
          <cell r="Q689">
            <v>208</v>
          </cell>
          <cell r="R689">
            <v>0.009054481999999808</v>
          </cell>
          <cell r="S689">
            <v>1</v>
          </cell>
          <cell r="T689" t="str">
            <v>A</v>
          </cell>
          <cell r="V689" t="str">
            <v>AIN</v>
          </cell>
        </row>
        <row r="690">
          <cell r="A690" t="str">
            <v>Messimy</v>
          </cell>
          <cell r="B690" t="str">
            <v>ASSAINISSEMENT</v>
          </cell>
          <cell r="C690">
            <v>31167</v>
          </cell>
          <cell r="D690">
            <v>2008</v>
          </cell>
          <cell r="E690" t="str">
            <v>Consommation </v>
          </cell>
          <cell r="F690">
            <v>0.6006</v>
          </cell>
          <cell r="G690">
            <v>1.2584061</v>
          </cell>
          <cell r="H690">
            <v>0.7558</v>
          </cell>
          <cell r="I690">
            <v>0.471</v>
          </cell>
          <cell r="J690" t="str">
            <v> </v>
          </cell>
          <cell r="K690" t="str">
            <v> </v>
          </cell>
          <cell r="M690" t="str">
            <v> </v>
          </cell>
          <cell r="N690" t="str">
            <v> </v>
          </cell>
          <cell r="Q690">
            <v>208</v>
          </cell>
          <cell r="R690">
            <v>-1.2963400000121084E-06</v>
          </cell>
          <cell r="S690">
            <v>120</v>
          </cell>
          <cell r="T690" t="str">
            <v>C</v>
          </cell>
          <cell r="V690" t="str">
            <v>AIN</v>
          </cell>
        </row>
        <row r="691">
          <cell r="A691" t="str">
            <v>Messimy</v>
          </cell>
          <cell r="B691" t="str">
            <v>ASSAINISSEMENT</v>
          </cell>
          <cell r="C691">
            <v>31167</v>
          </cell>
          <cell r="D691">
            <v>2008</v>
          </cell>
          <cell r="E691" t="str">
            <v>TVA</v>
          </cell>
          <cell r="F691">
            <v>0.9187</v>
          </cell>
          <cell r="G691">
            <v>1.1151365</v>
          </cell>
          <cell r="H691">
            <v>1.0245</v>
          </cell>
          <cell r="I691">
            <v>0.94</v>
          </cell>
          <cell r="J691">
            <v>0.055</v>
          </cell>
          <cell r="K691" t="str">
            <v> </v>
          </cell>
          <cell r="M691" t="str">
            <v> </v>
          </cell>
          <cell r="N691" t="str">
            <v> </v>
          </cell>
          <cell r="Q691">
            <v>208</v>
          </cell>
          <cell r="R691">
            <v>0</v>
          </cell>
          <cell r="S691">
            <v>0</v>
          </cell>
          <cell r="T691" t="str">
            <v>C</v>
          </cell>
          <cell r="V691" t="str">
            <v>AIN</v>
          </cell>
        </row>
        <row r="692">
          <cell r="A692" t="str">
            <v>Messimy</v>
          </cell>
          <cell r="B692" t="str">
            <v>ASSAINISSEMENT</v>
          </cell>
          <cell r="C692">
            <v>31167</v>
          </cell>
          <cell r="D692">
            <v>2008</v>
          </cell>
          <cell r="E692" t="str">
            <v>Redevance de modernisation des réseaux de collecte.</v>
          </cell>
          <cell r="F692">
            <v>0.13</v>
          </cell>
          <cell r="G692">
            <v>1.1151365</v>
          </cell>
          <cell r="H692">
            <v>0.8335</v>
          </cell>
          <cell r="I692">
            <v>0.73</v>
          </cell>
          <cell r="J692" t="str">
            <v> </v>
          </cell>
          <cell r="K692">
            <v>0.13</v>
          </cell>
          <cell r="M692" t="str">
            <v> </v>
          </cell>
          <cell r="N692" t="str">
            <v> </v>
          </cell>
          <cell r="Q692">
            <v>208</v>
          </cell>
          <cell r="R692">
            <v>0</v>
          </cell>
          <cell r="S692">
            <v>120</v>
          </cell>
          <cell r="T692" t="str">
            <v>C</v>
          </cell>
          <cell r="V692" t="str">
            <v>AIN</v>
          </cell>
        </row>
        <row r="693">
          <cell r="A693" t="str">
            <v>Messimy</v>
          </cell>
          <cell r="B693" t="str">
            <v>ASSAINISSEMENT</v>
          </cell>
          <cell r="C693">
            <v>31167</v>
          </cell>
          <cell r="D693">
            <v>2007</v>
          </cell>
          <cell r="E693" t="str">
            <v>Prime fixe annuelle </v>
          </cell>
          <cell r="F693">
            <v>7.62</v>
          </cell>
          <cell r="G693">
            <v>1.1151365</v>
          </cell>
          <cell r="H693">
            <v>9.3</v>
          </cell>
          <cell r="I693">
            <v>60.98</v>
          </cell>
          <cell r="J693" t="str">
            <v> </v>
          </cell>
          <cell r="K693" t="str">
            <v> </v>
          </cell>
          <cell r="M693" t="str">
            <v> </v>
          </cell>
          <cell r="N693" t="str">
            <v> </v>
          </cell>
          <cell r="Q693">
            <v>207</v>
          </cell>
          <cell r="R693">
            <v>-9.3</v>
          </cell>
          <cell r="S693">
            <v>1</v>
          </cell>
          <cell r="T693" t="str">
            <v>A</v>
          </cell>
          <cell r="V693" t="str">
            <v>AIN</v>
          </cell>
        </row>
        <row r="694">
          <cell r="A694" t="str">
            <v>Messimy</v>
          </cell>
          <cell r="B694" t="str">
            <v>ASSAINISSEMENT</v>
          </cell>
          <cell r="C694">
            <v>31167</v>
          </cell>
          <cell r="D694">
            <v>2007</v>
          </cell>
          <cell r="E694" t="str">
            <v>Consommation </v>
          </cell>
          <cell r="F694">
            <v>0.6006</v>
          </cell>
          <cell r="G694">
            <v>1.1151365</v>
          </cell>
          <cell r="H694">
            <v>0.7337</v>
          </cell>
          <cell r="I694">
            <v>0.4573</v>
          </cell>
          <cell r="J694">
            <v>0.055</v>
          </cell>
          <cell r="K694" t="str">
            <v> </v>
          </cell>
          <cell r="M694" t="str">
            <v> </v>
          </cell>
          <cell r="N694" t="str">
            <v> </v>
          </cell>
          <cell r="Q694">
            <v>207</v>
          </cell>
          <cell r="R694">
            <v>-0.7337</v>
          </cell>
          <cell r="S694">
            <v>120</v>
          </cell>
          <cell r="T694" t="str">
            <v>C</v>
          </cell>
          <cell r="V694" t="str">
            <v>AIN</v>
          </cell>
        </row>
        <row r="695">
          <cell r="A695" t="str">
            <v>Messimy</v>
          </cell>
          <cell r="B695" t="str">
            <v>ASSAINISSEMENT</v>
          </cell>
          <cell r="C695">
            <v>31167</v>
          </cell>
          <cell r="D695">
            <v>2007</v>
          </cell>
          <cell r="E695" t="str">
            <v>TVA</v>
          </cell>
          <cell r="F695">
            <v>0.053</v>
          </cell>
          <cell r="G695">
            <v>1.1151365</v>
          </cell>
          <cell r="H695">
            <v>1.0245</v>
          </cell>
          <cell r="I695">
            <v>0.94</v>
          </cell>
          <cell r="J695">
            <v>0.055</v>
          </cell>
          <cell r="K695" t="str">
            <v> </v>
          </cell>
          <cell r="M695" t="str">
            <v> </v>
          </cell>
          <cell r="N695">
            <v>0.053</v>
          </cell>
          <cell r="Q695">
            <v>207</v>
          </cell>
          <cell r="R695">
            <v>0</v>
          </cell>
          <cell r="S695">
            <v>120</v>
          </cell>
          <cell r="T695" t="str">
            <v>C</v>
          </cell>
          <cell r="V695" t="str">
            <v>AIN</v>
          </cell>
        </row>
        <row r="696">
          <cell r="A696" t="str">
            <v>Messimy</v>
          </cell>
          <cell r="B696" t="str">
            <v>ASSAINISSEMENT</v>
          </cell>
          <cell r="C696">
            <v>31167</v>
          </cell>
          <cell r="D696">
            <v>2007</v>
          </cell>
          <cell r="E696" t="str">
            <v>Redevance de modernisation des réseaux de collecte.</v>
          </cell>
          <cell r="F696">
            <v>0.13</v>
          </cell>
          <cell r="G696">
            <v>1.1151365</v>
          </cell>
          <cell r="H696">
            <v>35.46</v>
          </cell>
          <cell r="I696">
            <v>29.48</v>
          </cell>
          <cell r="J696" t="str">
            <v> </v>
          </cell>
          <cell r="K696">
            <v>0.13</v>
          </cell>
          <cell r="M696" t="str">
            <v> </v>
          </cell>
          <cell r="N696" t="str">
            <v> </v>
          </cell>
          <cell r="Q696">
            <v>207</v>
          </cell>
          <cell r="R696">
            <v>0</v>
          </cell>
          <cell r="S696">
            <v>120</v>
          </cell>
          <cell r="T696" t="str">
            <v>A</v>
          </cell>
          <cell r="V696" t="str">
            <v>AIN</v>
          </cell>
        </row>
        <row r="697">
          <cell r="A697" t="str">
            <v>Millery Mornant</v>
          </cell>
          <cell r="B697" t="str">
            <v>EAU</v>
          </cell>
          <cell r="C697">
            <v>700</v>
          </cell>
          <cell r="D697">
            <v>2008</v>
          </cell>
          <cell r="E697" t="str">
            <v>Prime fixe annuelle </v>
          </cell>
          <cell r="F697">
            <v>32.78</v>
          </cell>
          <cell r="G697">
            <v>1.1151365</v>
          </cell>
          <cell r="H697">
            <v>36.56</v>
          </cell>
          <cell r="I697">
            <v>29.48</v>
          </cell>
          <cell r="J697" t="str">
            <v> </v>
          </cell>
          <cell r="K697" t="str">
            <v> </v>
          </cell>
          <cell r="M697" t="str">
            <v> </v>
          </cell>
          <cell r="N697" t="str">
            <v> </v>
          </cell>
          <cell r="Q697" t="str">
            <v>208 sept</v>
          </cell>
          <cell r="R697">
            <v>-0.009446352000001212</v>
          </cell>
          <cell r="S697">
            <v>1</v>
          </cell>
          <cell r="T697" t="str">
            <v>A</v>
          </cell>
          <cell r="V697" t="str">
            <v>SUD RHONE</v>
          </cell>
        </row>
        <row r="698">
          <cell r="A698" t="str">
            <v>Millery Mornant</v>
          </cell>
          <cell r="B698" t="str">
            <v>EAU</v>
          </cell>
          <cell r="C698">
            <v>700</v>
          </cell>
          <cell r="D698">
            <v>2008</v>
          </cell>
          <cell r="E698" t="str">
            <v>Consommation De 0 à 60 m3/sem</v>
          </cell>
          <cell r="F698">
            <v>0.6613</v>
          </cell>
          <cell r="G698">
            <v>1.1151365</v>
          </cell>
          <cell r="H698">
            <v>0.7374</v>
          </cell>
          <cell r="I698">
            <v>0.73</v>
          </cell>
          <cell r="J698" t="str">
            <v> </v>
          </cell>
          <cell r="K698" t="str">
            <v> </v>
          </cell>
          <cell r="M698" t="str">
            <v> </v>
          </cell>
          <cell r="N698" t="str">
            <v> </v>
          </cell>
          <cell r="Q698" t="str">
            <v>208 sept</v>
          </cell>
          <cell r="R698">
            <v>3.099520000005018E-05</v>
          </cell>
          <cell r="S698">
            <v>120</v>
          </cell>
          <cell r="T698" t="str">
            <v>C</v>
          </cell>
          <cell r="V698" t="str">
            <v>SUD RHONE</v>
          </cell>
        </row>
        <row r="699">
          <cell r="A699" t="str">
            <v>Millery Mornant</v>
          </cell>
          <cell r="B699" t="str">
            <v>EAU</v>
          </cell>
          <cell r="C699">
            <v>700</v>
          </cell>
          <cell r="D699">
            <v>2008</v>
          </cell>
          <cell r="E699" t="str">
            <v>Consommation De 61 à 500 m3/sem</v>
          </cell>
          <cell r="F699">
            <v>0.9187</v>
          </cell>
          <cell r="G699">
            <v>1.1151365</v>
          </cell>
          <cell r="H699">
            <v>1.0245</v>
          </cell>
          <cell r="I699">
            <v>0.94</v>
          </cell>
          <cell r="J699" t="str">
            <v> </v>
          </cell>
          <cell r="K699" t="str">
            <v> </v>
          </cell>
          <cell r="M699" t="str">
            <v> </v>
          </cell>
          <cell r="N699" t="str">
            <v> </v>
          </cell>
          <cell r="Q699" t="str">
            <v>208 sept</v>
          </cell>
          <cell r="R699">
            <v>0</v>
          </cell>
          <cell r="S699">
            <v>0</v>
          </cell>
          <cell r="T699" t="str">
            <v>C</v>
          </cell>
          <cell r="V699" t="str">
            <v>SUD RHONE</v>
          </cell>
        </row>
        <row r="700">
          <cell r="A700" t="str">
            <v>Millery Mornant</v>
          </cell>
          <cell r="B700" t="str">
            <v>EAU</v>
          </cell>
          <cell r="C700">
            <v>700</v>
          </cell>
          <cell r="D700">
            <v>2008</v>
          </cell>
          <cell r="E700" t="str">
            <v>Consommation De 501 à 1500 m3/sem</v>
          </cell>
          <cell r="F700">
            <v>0.7474</v>
          </cell>
          <cell r="G700">
            <v>1.1151365</v>
          </cell>
          <cell r="H700">
            <v>0.8335</v>
          </cell>
          <cell r="I700">
            <v>0.73</v>
          </cell>
          <cell r="J700" t="str">
            <v> </v>
          </cell>
          <cell r="K700" t="str">
            <v> </v>
          </cell>
          <cell r="M700" t="str">
            <v> </v>
          </cell>
          <cell r="N700" t="str">
            <v> </v>
          </cell>
          <cell r="Q700" t="str">
            <v>208 sept</v>
          </cell>
          <cell r="R700">
            <v>0</v>
          </cell>
          <cell r="S700">
            <v>0</v>
          </cell>
          <cell r="T700" t="str">
            <v>C</v>
          </cell>
          <cell r="V700" t="str">
            <v>SUD RHONE</v>
          </cell>
        </row>
        <row r="701">
          <cell r="A701" t="str">
            <v>Millery Mornant</v>
          </cell>
          <cell r="B701" t="str">
            <v>EAU</v>
          </cell>
          <cell r="C701">
            <v>700</v>
          </cell>
          <cell r="D701">
            <v>2008</v>
          </cell>
          <cell r="E701" t="str">
            <v>Consommation Au-delà de 1500 m3/sem</v>
          </cell>
          <cell r="F701">
            <v>0.4989</v>
          </cell>
          <cell r="G701">
            <v>1.1151365</v>
          </cell>
          <cell r="H701">
            <v>0.5563</v>
          </cell>
          <cell r="I701">
            <v>0.54</v>
          </cell>
          <cell r="J701" t="str">
            <v> </v>
          </cell>
          <cell r="K701" t="str">
            <v> </v>
          </cell>
          <cell r="M701" t="str">
            <v> </v>
          </cell>
          <cell r="N701" t="str">
            <v> </v>
          </cell>
          <cell r="Q701" t="str">
            <v>207 sept</v>
          </cell>
          <cell r="R701">
            <v>-21.2</v>
          </cell>
          <cell r="S701">
            <v>0</v>
          </cell>
          <cell r="T701" t="str">
            <v>C</v>
          </cell>
          <cell r="V701" t="str">
            <v>SUD RHONE</v>
          </cell>
        </row>
        <row r="702">
          <cell r="A702" t="str">
            <v>Millery Mornant</v>
          </cell>
          <cell r="B702" t="str">
            <v>EAU</v>
          </cell>
          <cell r="C702">
            <v>700</v>
          </cell>
          <cell r="D702">
            <v>2008</v>
          </cell>
          <cell r="E702" t="str">
            <v>TVA</v>
          </cell>
          <cell r="F702">
            <v>0.055</v>
          </cell>
          <cell r="G702">
            <v>1.1942316</v>
          </cell>
          <cell r="H702">
            <v>0.994</v>
          </cell>
          <cell r="I702">
            <v>0.94</v>
          </cell>
          <cell r="J702">
            <v>0.055</v>
          </cell>
          <cell r="K702" t="str">
            <v> </v>
          </cell>
          <cell r="M702" t="str">
            <v> </v>
          </cell>
          <cell r="N702" t="str">
            <v> </v>
          </cell>
          <cell r="Q702" t="str">
            <v>207 sept</v>
          </cell>
          <cell r="R702">
            <v>-0.3156</v>
          </cell>
          <cell r="S702">
            <v>120</v>
          </cell>
          <cell r="T702" t="str">
            <v>C</v>
          </cell>
          <cell r="V702" t="str">
            <v>SUD RHONE</v>
          </cell>
        </row>
        <row r="703">
          <cell r="A703" t="str">
            <v>Millery Mornant</v>
          </cell>
          <cell r="B703" t="str">
            <v>EAU</v>
          </cell>
          <cell r="C703">
            <v>700</v>
          </cell>
          <cell r="D703">
            <v>2008</v>
          </cell>
          <cell r="E703" t="str">
            <v>Redevance de prélèvement</v>
          </cell>
          <cell r="F703">
            <v>0.053</v>
          </cell>
          <cell r="G703">
            <v>1.2518436</v>
          </cell>
          <cell r="H703">
            <v>0.8086</v>
          </cell>
          <cell r="I703">
            <v>0.73</v>
          </cell>
          <cell r="J703" t="str">
            <v> </v>
          </cell>
          <cell r="K703" t="str">
            <v> </v>
          </cell>
          <cell r="M703" t="str">
            <v> </v>
          </cell>
          <cell r="N703">
            <v>0.053</v>
          </cell>
          <cell r="Q703" t="str">
            <v>208 sept</v>
          </cell>
          <cell r="R703">
            <v>-0.00565757600000083</v>
          </cell>
          <cell r="S703">
            <v>120</v>
          </cell>
          <cell r="T703" t="str">
            <v>C</v>
          </cell>
          <cell r="V703" t="str">
            <v>SUD RHONE</v>
          </cell>
        </row>
        <row r="704">
          <cell r="A704" t="str">
            <v>Millery Mornant</v>
          </cell>
          <cell r="B704" t="str">
            <v>EAU</v>
          </cell>
          <cell r="C704">
            <v>700</v>
          </cell>
          <cell r="D704">
            <v>2007</v>
          </cell>
          <cell r="E704" t="str">
            <v>Prime fixe annuelle </v>
          </cell>
          <cell r="F704">
            <v>32.78</v>
          </cell>
          <cell r="G704">
            <v>1.2177714</v>
          </cell>
          <cell r="H704">
            <v>35.46</v>
          </cell>
          <cell r="I704">
            <v>29.48</v>
          </cell>
          <cell r="J704" t="str">
            <v> </v>
          </cell>
          <cell r="K704" t="str">
            <v> </v>
          </cell>
          <cell r="M704" t="str">
            <v> </v>
          </cell>
          <cell r="N704" t="str">
            <v> </v>
          </cell>
          <cell r="Q704" t="str">
            <v>208 sept</v>
          </cell>
          <cell r="R704">
            <v>1.526675999996563E-05</v>
          </cell>
          <cell r="S704">
            <v>1</v>
          </cell>
          <cell r="T704" t="str">
            <v>A</v>
          </cell>
          <cell r="V704" t="str">
            <v>SUD RHONE</v>
          </cell>
        </row>
        <row r="705">
          <cell r="A705" t="str">
            <v>Millery Mornant</v>
          </cell>
          <cell r="B705" t="str">
            <v>EAU</v>
          </cell>
          <cell r="C705">
            <v>700</v>
          </cell>
          <cell r="D705">
            <v>2007</v>
          </cell>
          <cell r="E705" t="str">
            <v>Consommation De 0 à 60 m3/sem</v>
          </cell>
          <cell r="F705">
            <v>0.6613</v>
          </cell>
          <cell r="G705">
            <v>1.1323</v>
          </cell>
          <cell r="H705">
            <v>0.7155</v>
          </cell>
          <cell r="I705">
            <v>0.73</v>
          </cell>
          <cell r="J705" t="str">
            <v> </v>
          </cell>
          <cell r="K705" t="str">
            <v> </v>
          </cell>
          <cell r="M705" t="str">
            <v> </v>
          </cell>
          <cell r="N705" t="str">
            <v> </v>
          </cell>
          <cell r="Q705" t="str">
            <v>208 sept</v>
          </cell>
          <cell r="R705">
            <v>0</v>
          </cell>
          <cell r="S705">
            <v>120</v>
          </cell>
          <cell r="T705" t="str">
            <v>C</v>
          </cell>
          <cell r="V705" t="str">
            <v>SUD RHONE</v>
          </cell>
        </row>
        <row r="706">
          <cell r="A706" t="str">
            <v>Millery Mornant</v>
          </cell>
          <cell r="B706" t="str">
            <v>EAU</v>
          </cell>
          <cell r="C706">
            <v>700</v>
          </cell>
          <cell r="D706">
            <v>2007</v>
          </cell>
          <cell r="E706" t="str">
            <v>Consommation De 61 à 500 m3/sem</v>
          </cell>
          <cell r="F706">
            <v>0.9187</v>
          </cell>
          <cell r="G706">
            <v>1.1323</v>
          </cell>
          <cell r="H706">
            <v>0.994</v>
          </cell>
          <cell r="I706">
            <v>0.94</v>
          </cell>
          <cell r="J706" t="str">
            <v> </v>
          </cell>
          <cell r="K706" t="str">
            <v> </v>
          </cell>
          <cell r="M706" t="str">
            <v> </v>
          </cell>
          <cell r="N706" t="str">
            <v> </v>
          </cell>
          <cell r="Q706" t="str">
            <v>208 sept</v>
          </cell>
          <cell r="R706">
            <v>0</v>
          </cell>
          <cell r="S706">
            <v>0</v>
          </cell>
          <cell r="T706" t="str">
            <v>C</v>
          </cell>
          <cell r="V706" t="str">
            <v>SUD RHONE</v>
          </cell>
        </row>
        <row r="707">
          <cell r="A707" t="str">
            <v>Millery Mornant</v>
          </cell>
          <cell r="B707" t="str">
            <v>EAU</v>
          </cell>
          <cell r="C707">
            <v>700</v>
          </cell>
          <cell r="D707">
            <v>2007</v>
          </cell>
          <cell r="E707" t="str">
            <v>Consommation De 501 à 1500 m3/sem</v>
          </cell>
          <cell r="F707">
            <v>0.7474</v>
          </cell>
          <cell r="G707">
            <v>1.2518436</v>
          </cell>
          <cell r="H707">
            <v>0.8086</v>
          </cell>
          <cell r="I707">
            <v>0.73</v>
          </cell>
          <cell r="J707" t="str">
            <v> </v>
          </cell>
          <cell r="K707" t="str">
            <v> </v>
          </cell>
          <cell r="M707" t="str">
            <v> </v>
          </cell>
          <cell r="N707" t="str">
            <v> </v>
          </cell>
          <cell r="Q707">
            <v>207</v>
          </cell>
          <cell r="R707">
            <v>-25.86</v>
          </cell>
          <cell r="S707">
            <v>0</v>
          </cell>
          <cell r="T707" t="str">
            <v>C</v>
          </cell>
          <cell r="V707" t="str">
            <v>SUD RHONE</v>
          </cell>
        </row>
        <row r="708">
          <cell r="A708" t="str">
            <v>Millery Mornant</v>
          </cell>
          <cell r="B708" t="str">
            <v>EAU</v>
          </cell>
          <cell r="C708">
            <v>700</v>
          </cell>
          <cell r="D708">
            <v>2007</v>
          </cell>
          <cell r="E708" t="str">
            <v>Consommation Au-delà de 1500 m3/sem</v>
          </cell>
          <cell r="F708">
            <v>0.4989</v>
          </cell>
          <cell r="G708">
            <v>1.2177714</v>
          </cell>
          <cell r="H708">
            <v>0.5398</v>
          </cell>
          <cell r="I708">
            <v>0.54</v>
          </cell>
          <cell r="J708" t="str">
            <v> </v>
          </cell>
          <cell r="K708" t="str">
            <v> </v>
          </cell>
          <cell r="M708" t="str">
            <v> </v>
          </cell>
          <cell r="N708" t="str">
            <v> </v>
          </cell>
          <cell r="Q708">
            <v>207</v>
          </cell>
          <cell r="R708">
            <v>-0.5494</v>
          </cell>
          <cell r="S708">
            <v>0</v>
          </cell>
          <cell r="T708" t="str">
            <v>C</v>
          </cell>
          <cell r="V708" t="str">
            <v>SUD RHONE</v>
          </cell>
        </row>
        <row r="709">
          <cell r="A709" t="str">
            <v>Millery Mornant</v>
          </cell>
          <cell r="B709" t="str">
            <v>EAU</v>
          </cell>
          <cell r="C709">
            <v>700</v>
          </cell>
          <cell r="D709">
            <v>2007</v>
          </cell>
          <cell r="E709" t="str">
            <v>TVA</v>
          </cell>
          <cell r="F709">
            <v>0.055</v>
          </cell>
          <cell r="G709">
            <v>1.0957</v>
          </cell>
          <cell r="H709">
            <v>1.145</v>
          </cell>
          <cell r="I709">
            <v>0.68</v>
          </cell>
          <cell r="J709">
            <v>0.055</v>
          </cell>
          <cell r="K709" t="str">
            <v> </v>
          </cell>
          <cell r="M709" t="str">
            <v> </v>
          </cell>
          <cell r="N709" t="str">
            <v> </v>
          </cell>
          <cell r="Q709">
            <v>207</v>
          </cell>
          <cell r="R709">
            <v>0</v>
          </cell>
          <cell r="S709">
            <v>20</v>
          </cell>
          <cell r="T709" t="str">
            <v>C</v>
          </cell>
          <cell r="V709" t="str">
            <v>SUD RHONE</v>
          </cell>
        </row>
        <row r="710">
          <cell r="A710" t="str">
            <v>Millery Mornant</v>
          </cell>
          <cell r="B710" t="str">
            <v>EAU</v>
          </cell>
          <cell r="C710">
            <v>700</v>
          </cell>
          <cell r="D710">
            <v>2007</v>
          </cell>
          <cell r="E710" t="str">
            <v>Redevance de prélèvement</v>
          </cell>
          <cell r="F710">
            <v>0.053</v>
          </cell>
          <cell r="G710">
            <v>1.0957</v>
          </cell>
          <cell r="H710">
            <v>0.9192</v>
          </cell>
          <cell r="I710">
            <v>0.68</v>
          </cell>
          <cell r="J710" t="str">
            <v> </v>
          </cell>
          <cell r="K710" t="str">
            <v> </v>
          </cell>
          <cell r="M710" t="str">
            <v> </v>
          </cell>
          <cell r="N710">
            <v>0.053</v>
          </cell>
          <cell r="Q710">
            <v>207</v>
          </cell>
          <cell r="R710">
            <v>0</v>
          </cell>
          <cell r="S710">
            <v>120</v>
          </cell>
          <cell r="T710" t="str">
            <v>C</v>
          </cell>
          <cell r="V710" t="str">
            <v>SUD RHONE</v>
          </cell>
        </row>
        <row r="711">
          <cell r="A711" t="str">
            <v>Mionnay</v>
          </cell>
          <cell r="B711" t="str">
            <v>ASSAINISSEMENT</v>
          </cell>
          <cell r="C711">
            <v>31169</v>
          </cell>
          <cell r="D711">
            <v>2008</v>
          </cell>
          <cell r="E711" t="str">
            <v>Prime fixe annuelle </v>
          </cell>
          <cell r="F711">
            <v>21.34</v>
          </cell>
          <cell r="G711">
            <v>1.2518436</v>
          </cell>
          <cell r="H711">
            <v>26.72</v>
          </cell>
          <cell r="I711">
            <v>15.24</v>
          </cell>
          <cell r="J711" t="str">
            <v> </v>
          </cell>
          <cell r="K711" t="str">
            <v> </v>
          </cell>
          <cell r="M711" t="str">
            <v> </v>
          </cell>
          <cell r="N711" t="str">
            <v> </v>
          </cell>
          <cell r="Q711" t="str">
            <v>208 sept</v>
          </cell>
          <cell r="R711">
            <v>-0.00565757600000083</v>
          </cell>
          <cell r="S711">
            <v>1</v>
          </cell>
          <cell r="T711" t="str">
            <v>A</v>
          </cell>
          <cell r="V711" t="str">
            <v>AIN</v>
          </cell>
        </row>
        <row r="712">
          <cell r="A712" t="str">
            <v>Mionnay</v>
          </cell>
          <cell r="B712" t="str">
            <v>ASSAINISSEMENT</v>
          </cell>
          <cell r="C712">
            <v>31169</v>
          </cell>
          <cell r="D712">
            <v>2008</v>
          </cell>
          <cell r="E712" t="str">
            <v>Consommation </v>
          </cell>
          <cell r="F712">
            <v>0.4634</v>
          </cell>
          <cell r="G712">
            <v>1.2177714</v>
          </cell>
          <cell r="H712">
            <v>0.5643</v>
          </cell>
          <cell r="I712">
            <v>0.5336</v>
          </cell>
          <cell r="J712" t="str">
            <v> </v>
          </cell>
          <cell r="K712" t="str">
            <v> </v>
          </cell>
          <cell r="M712" t="str">
            <v> </v>
          </cell>
          <cell r="N712">
            <v>0.059</v>
          </cell>
          <cell r="Q712" t="str">
            <v>208 sept</v>
          </cell>
          <cell r="R712">
            <v>1.526675999996563E-05</v>
          </cell>
          <cell r="S712">
            <v>120</v>
          </cell>
          <cell r="T712" t="str">
            <v>C</v>
          </cell>
          <cell r="V712" t="str">
            <v>AIN</v>
          </cell>
        </row>
        <row r="713">
          <cell r="A713" t="str">
            <v>Mionnay</v>
          </cell>
          <cell r="B713" t="str">
            <v>ASSAINISSEMENT</v>
          </cell>
          <cell r="C713">
            <v>31169</v>
          </cell>
          <cell r="D713">
            <v>2008</v>
          </cell>
          <cell r="E713" t="str">
            <v>TVA</v>
          </cell>
          <cell r="F713">
            <v>30</v>
          </cell>
          <cell r="G713">
            <v>1.1323</v>
          </cell>
          <cell r="H713">
            <v>32.02</v>
          </cell>
          <cell r="I713">
            <v>31.12</v>
          </cell>
          <cell r="J713">
            <v>0.055</v>
          </cell>
          <cell r="K713" t="str">
            <v> </v>
          </cell>
          <cell r="L713" t="str">
            <v>Les tarifs annoncés dans le RADE 2007 étaient ceux de l'actualisation de juillet (tarifs connus), ceux proposés aussi sont de l'actualisation de janvier (tarifs applicables)</v>
          </cell>
          <cell r="M713" t="str">
            <v> </v>
          </cell>
          <cell r="N713" t="str">
            <v> </v>
          </cell>
          <cell r="Q713" t="str">
            <v>208 sept</v>
          </cell>
          <cell r="R713">
            <v>0</v>
          </cell>
          <cell r="S713">
            <v>1</v>
          </cell>
          <cell r="T713" t="str">
            <v>A</v>
          </cell>
          <cell r="V713" t="str">
            <v>AIN</v>
          </cell>
        </row>
        <row r="714">
          <cell r="A714" t="str">
            <v>Mionnay</v>
          </cell>
          <cell r="B714" t="str">
            <v>ASSAINISSEMENT</v>
          </cell>
          <cell r="C714">
            <v>31169</v>
          </cell>
          <cell r="D714">
            <v>2008</v>
          </cell>
          <cell r="E714" t="str">
            <v>Redevance de modernisation des réseaux de collecte.</v>
          </cell>
          <cell r="F714">
            <v>0.13</v>
          </cell>
          <cell r="G714">
            <v>1.1323</v>
          </cell>
          <cell r="H714">
            <v>0.3969</v>
          </cell>
          <cell r="I714">
            <v>0.5</v>
          </cell>
          <cell r="J714" t="str">
            <v> </v>
          </cell>
          <cell r="K714">
            <v>0.13</v>
          </cell>
          <cell r="M714" t="str">
            <v> </v>
          </cell>
          <cell r="N714" t="str">
            <v> </v>
          </cell>
          <cell r="Q714" t="str">
            <v>208 sept</v>
          </cell>
          <cell r="R714">
            <v>0</v>
          </cell>
          <cell r="S714">
            <v>120</v>
          </cell>
          <cell r="T714" t="str">
            <v>C</v>
          </cell>
          <cell r="V714" t="str">
            <v>AIN</v>
          </cell>
        </row>
        <row r="715">
          <cell r="A715" t="str">
            <v>Mionnay</v>
          </cell>
          <cell r="B715" t="str">
            <v>ASSAINISSEMENT</v>
          </cell>
          <cell r="C715">
            <v>31169</v>
          </cell>
          <cell r="D715">
            <v>2007</v>
          </cell>
          <cell r="E715" t="str">
            <v>Prime fixe annuelle </v>
          </cell>
          <cell r="F715">
            <v>21.34</v>
          </cell>
          <cell r="G715">
            <v>1.1942316</v>
          </cell>
          <cell r="H715">
            <v>25.86</v>
          </cell>
          <cell r="I715">
            <v>15.24</v>
          </cell>
          <cell r="J715">
            <v>0.055</v>
          </cell>
          <cell r="K715" t="str">
            <v> </v>
          </cell>
          <cell r="M715" t="str">
            <v> </v>
          </cell>
          <cell r="N715" t="str">
            <v> </v>
          </cell>
          <cell r="Q715">
            <v>207</v>
          </cell>
          <cell r="R715">
            <v>-25.86</v>
          </cell>
          <cell r="S715">
            <v>1</v>
          </cell>
          <cell r="T715" t="str">
            <v>A</v>
          </cell>
          <cell r="V715" t="str">
            <v>AIN</v>
          </cell>
        </row>
        <row r="716">
          <cell r="A716" t="str">
            <v>Mionnay</v>
          </cell>
          <cell r="B716" t="str">
            <v>ASSAINISSEMENT</v>
          </cell>
          <cell r="C716">
            <v>31169</v>
          </cell>
          <cell r="D716">
            <v>2007</v>
          </cell>
          <cell r="E716" t="str">
            <v>Consommation </v>
          </cell>
          <cell r="F716">
            <v>0.4634</v>
          </cell>
          <cell r="G716">
            <v>1.1942316</v>
          </cell>
          <cell r="H716">
            <v>0.5494</v>
          </cell>
          <cell r="I716">
            <v>0.5336</v>
          </cell>
          <cell r="J716" t="str">
            <v> </v>
          </cell>
          <cell r="K716" t="str">
            <v> </v>
          </cell>
          <cell r="M716" t="str">
            <v> </v>
          </cell>
          <cell r="N716">
            <v>0.059</v>
          </cell>
          <cell r="Q716">
            <v>207</v>
          </cell>
          <cell r="R716">
            <v>-0.5494</v>
          </cell>
          <cell r="S716">
            <v>120</v>
          </cell>
          <cell r="T716" t="str">
            <v>C</v>
          </cell>
          <cell r="V716" t="str">
            <v>AIN</v>
          </cell>
        </row>
        <row r="717">
          <cell r="A717" t="str">
            <v>Mionnay</v>
          </cell>
          <cell r="B717" t="str">
            <v>ASSAINISSEMENT</v>
          </cell>
          <cell r="C717">
            <v>31169</v>
          </cell>
          <cell r="D717">
            <v>2007</v>
          </cell>
          <cell r="E717" t="str">
            <v>TVA</v>
          </cell>
          <cell r="F717">
            <v>25</v>
          </cell>
          <cell r="G717">
            <v>1.176914</v>
          </cell>
          <cell r="H717">
            <v>29.42</v>
          </cell>
          <cell r="I717">
            <v>22.88</v>
          </cell>
          <cell r="J717">
            <v>0.055</v>
          </cell>
          <cell r="K717" t="str">
            <v> </v>
          </cell>
          <cell r="M717" t="str">
            <v> </v>
          </cell>
          <cell r="N717" t="str">
            <v> </v>
          </cell>
          <cell r="Q717">
            <v>207</v>
          </cell>
          <cell r="R717">
            <v>0</v>
          </cell>
          <cell r="S717">
            <v>0</v>
          </cell>
          <cell r="T717" t="str">
            <v>C</v>
          </cell>
          <cell r="V717" t="str">
            <v>AIN</v>
          </cell>
        </row>
        <row r="718">
          <cell r="A718" t="str">
            <v>Mionnay</v>
          </cell>
          <cell r="B718" t="str">
            <v>ASSAINISSEMENT</v>
          </cell>
          <cell r="C718">
            <v>31169</v>
          </cell>
          <cell r="D718">
            <v>2007</v>
          </cell>
          <cell r="E718" t="str">
            <v>Redevance de modernisation des réseaux de collecte.</v>
          </cell>
          <cell r="F718">
            <v>0.13</v>
          </cell>
          <cell r="G718">
            <v>1.1557333</v>
          </cell>
          <cell r="H718">
            <v>0.8135</v>
          </cell>
          <cell r="I718">
            <v>0.6098</v>
          </cell>
          <cell r="J718" t="str">
            <v> </v>
          </cell>
          <cell r="K718">
            <v>0.13</v>
          </cell>
          <cell r="M718" t="str">
            <v> </v>
          </cell>
          <cell r="N718" t="str">
            <v> </v>
          </cell>
          <cell r="Q718">
            <v>207</v>
          </cell>
          <cell r="R718">
            <v>0</v>
          </cell>
          <cell r="S718">
            <v>120</v>
          </cell>
          <cell r="T718" t="str">
            <v>C</v>
          </cell>
          <cell r="V718" t="str">
            <v>AIN</v>
          </cell>
        </row>
        <row r="719">
          <cell r="A719" t="str">
            <v>Monthieux</v>
          </cell>
          <cell r="B719" t="str">
            <v>ASSAINISSEMENT</v>
          </cell>
          <cell r="C719">
            <v>31174</v>
          </cell>
          <cell r="D719">
            <v>2008</v>
          </cell>
          <cell r="E719" t="str">
            <v>Prime fixe annuelle </v>
          </cell>
          <cell r="F719">
            <v>18.28</v>
          </cell>
          <cell r="G719">
            <v>1.1942316</v>
          </cell>
          <cell r="H719">
            <v>21.84</v>
          </cell>
          <cell r="I719">
            <v>15.24</v>
          </cell>
          <cell r="J719">
            <v>0.055</v>
          </cell>
          <cell r="K719" t="str">
            <v> </v>
          </cell>
          <cell r="M719" t="str">
            <v> </v>
          </cell>
          <cell r="N719" t="str">
            <v> </v>
          </cell>
          <cell r="Q719" t="str">
            <v>208 sept</v>
          </cell>
          <cell r="R719">
            <v>-0.009446352000001212</v>
          </cell>
          <cell r="S719">
            <v>1</v>
          </cell>
          <cell r="T719" t="str">
            <v>A</v>
          </cell>
          <cell r="V719" t="str">
            <v>AIN</v>
          </cell>
        </row>
        <row r="720">
          <cell r="A720" t="str">
            <v>Monthieux</v>
          </cell>
          <cell r="B720" t="str">
            <v>ASSAINISSEMENT</v>
          </cell>
          <cell r="C720">
            <v>31174</v>
          </cell>
          <cell r="D720">
            <v>2008</v>
          </cell>
          <cell r="E720" t="str">
            <v>Consommation </v>
          </cell>
          <cell r="F720">
            <v>0.272</v>
          </cell>
          <cell r="G720">
            <v>1.1942316</v>
          </cell>
          <cell r="H720">
            <v>0.3248</v>
          </cell>
          <cell r="I720">
            <v>0.82</v>
          </cell>
          <cell r="J720">
            <v>0.055</v>
          </cell>
          <cell r="K720" t="str">
            <v> </v>
          </cell>
          <cell r="L720" t="str">
            <v>Les tarifs annoncés dans le RADE 2007 étaient ceux de l'actualisation de juillet (tarifs connus), ceux proposés aussi sont de l'actualisation de janvier (tarifs applicables)</v>
          </cell>
          <cell r="M720" t="str">
            <v> </v>
          </cell>
          <cell r="N720" t="str">
            <v> </v>
          </cell>
          <cell r="Q720" t="str">
            <v>208 sept</v>
          </cell>
          <cell r="R720">
            <v>3.099520000005018E-05</v>
          </cell>
          <cell r="S720">
            <v>120</v>
          </cell>
          <cell r="T720" t="str">
            <v>C</v>
          </cell>
          <cell r="V720" t="str">
            <v>AIN</v>
          </cell>
        </row>
        <row r="721">
          <cell r="A721" t="str">
            <v>Monthieux</v>
          </cell>
          <cell r="B721" t="str">
            <v>ASSAINISSEMENT</v>
          </cell>
          <cell r="C721">
            <v>31174</v>
          </cell>
          <cell r="D721">
            <v>2008</v>
          </cell>
          <cell r="E721" t="str">
            <v>TVA</v>
          </cell>
          <cell r="F721">
            <v>25</v>
          </cell>
          <cell r="G721">
            <v>1.176914</v>
          </cell>
          <cell r="H721">
            <v>28.62</v>
          </cell>
          <cell r="I721">
            <v>22.88</v>
          </cell>
          <cell r="J721">
            <v>0.055</v>
          </cell>
          <cell r="K721" t="str">
            <v> </v>
          </cell>
          <cell r="L721" t="str">
            <v>Les tarifs annoncés dans le RADE 2007 étaient ceux de l'actualisation de juillet (tarifs connus), ceux proposés aussi sont de l'actualisation de janvier (tarifs applicables)</v>
          </cell>
          <cell r="M721" t="str">
            <v> </v>
          </cell>
          <cell r="N721">
            <v>0.038</v>
          </cell>
          <cell r="Q721" t="str">
            <v>208 sept</v>
          </cell>
          <cell r="R721">
            <v>0</v>
          </cell>
          <cell r="S721">
            <v>120</v>
          </cell>
          <cell r="T721" t="str">
            <v>A</v>
          </cell>
          <cell r="V721" t="str">
            <v>AIN</v>
          </cell>
        </row>
        <row r="722">
          <cell r="A722" t="str">
            <v>Monthieux</v>
          </cell>
          <cell r="B722" t="str">
            <v>ASSAINISSEMENT</v>
          </cell>
          <cell r="C722">
            <v>31174</v>
          </cell>
          <cell r="D722">
            <v>2008</v>
          </cell>
          <cell r="E722" t="str">
            <v>Redevance de modernisation des réseaux de collecte.</v>
          </cell>
          <cell r="F722">
            <v>0.13</v>
          </cell>
          <cell r="G722">
            <v>1.1557333</v>
          </cell>
          <cell r="H722">
            <v>53.04</v>
          </cell>
          <cell r="I722">
            <v>37.5</v>
          </cell>
          <cell r="J722" t="str">
            <v> </v>
          </cell>
          <cell r="K722">
            <v>0.13</v>
          </cell>
          <cell r="L722" t="str">
            <v>Les tarifs annoncés dans le RADE 2007 étaient ceux de l'actualisation de juillet (tarifs connus), ceux proposés aussi sont de l'actualisation de janvier (tarifs applicables)</v>
          </cell>
          <cell r="M722" t="str">
            <v> </v>
          </cell>
          <cell r="N722">
            <v>0.069</v>
          </cell>
          <cell r="Q722" t="str">
            <v>208 sept</v>
          </cell>
          <cell r="R722">
            <v>0</v>
          </cell>
          <cell r="S722">
            <v>120</v>
          </cell>
          <cell r="T722" t="str">
            <v>A</v>
          </cell>
          <cell r="V722" t="str">
            <v>AIN</v>
          </cell>
        </row>
        <row r="723">
          <cell r="A723" t="str">
            <v>Monthieux</v>
          </cell>
          <cell r="B723" t="str">
            <v>ASSAINISSEMENT</v>
          </cell>
          <cell r="C723">
            <v>31174</v>
          </cell>
          <cell r="D723">
            <v>2007</v>
          </cell>
          <cell r="E723" t="str">
            <v>Prime fixe annuelle </v>
          </cell>
          <cell r="F723">
            <v>18.28</v>
          </cell>
          <cell r="G723">
            <v>1.0957</v>
          </cell>
          <cell r="H723">
            <v>21.2</v>
          </cell>
          <cell r="I723">
            <v>15.24</v>
          </cell>
          <cell r="J723" t="str">
            <v> </v>
          </cell>
          <cell r="K723" t="str">
            <v> </v>
          </cell>
          <cell r="M723" t="str">
            <v> </v>
          </cell>
          <cell r="N723" t="str">
            <v> </v>
          </cell>
          <cell r="Q723" t="str">
            <v>207 sept</v>
          </cell>
          <cell r="R723">
            <v>-21.2</v>
          </cell>
          <cell r="S723">
            <v>1</v>
          </cell>
          <cell r="T723" t="str">
            <v>A</v>
          </cell>
          <cell r="V723" t="str">
            <v>AIN</v>
          </cell>
        </row>
        <row r="724">
          <cell r="A724" t="str">
            <v>Monthieux</v>
          </cell>
          <cell r="B724" t="str">
            <v>ASSAINISSEMENT</v>
          </cell>
          <cell r="C724">
            <v>31174</v>
          </cell>
          <cell r="D724">
            <v>2007</v>
          </cell>
          <cell r="E724" t="str">
            <v>Consommation </v>
          </cell>
          <cell r="F724">
            <v>0.272</v>
          </cell>
          <cell r="G724">
            <v>1.0957</v>
          </cell>
          <cell r="H724">
            <v>0.3156</v>
          </cell>
          <cell r="I724">
            <v>0.82</v>
          </cell>
          <cell r="J724" t="str">
            <v> </v>
          </cell>
          <cell r="K724" t="str">
            <v> </v>
          </cell>
          <cell r="M724" t="str">
            <v> </v>
          </cell>
          <cell r="N724">
            <v>0.059</v>
          </cell>
          <cell r="Q724" t="str">
            <v>207 sept</v>
          </cell>
          <cell r="R724">
            <v>-0.3156</v>
          </cell>
          <cell r="S724">
            <v>120</v>
          </cell>
          <cell r="T724" t="str">
            <v>C</v>
          </cell>
          <cell r="V724" t="str">
            <v>AIN</v>
          </cell>
        </row>
        <row r="725">
          <cell r="A725" t="str">
            <v>Monthieux</v>
          </cell>
          <cell r="B725" t="str">
            <v>ASSAINISSEMENT</v>
          </cell>
          <cell r="C725">
            <v>31174</v>
          </cell>
          <cell r="D725">
            <v>2007</v>
          </cell>
          <cell r="E725" t="str">
            <v>TVA</v>
          </cell>
          <cell r="F725">
            <v>25</v>
          </cell>
          <cell r="G725">
            <v>1.176914</v>
          </cell>
          <cell r="H725">
            <v>1.1475</v>
          </cell>
          <cell r="I725">
            <v>0.84</v>
          </cell>
          <cell r="J725">
            <v>0.055</v>
          </cell>
          <cell r="K725" t="str">
            <v> </v>
          </cell>
          <cell r="M725" t="str">
            <v> </v>
          </cell>
          <cell r="N725" t="str">
            <v> </v>
          </cell>
          <cell r="Q725" t="str">
            <v>207 sept</v>
          </cell>
          <cell r="R725">
            <v>0</v>
          </cell>
          <cell r="S725">
            <v>20</v>
          </cell>
          <cell r="T725" t="str">
            <v>C</v>
          </cell>
          <cell r="V725" t="str">
            <v>AIN</v>
          </cell>
        </row>
        <row r="726">
          <cell r="A726" t="str">
            <v>Monthieux</v>
          </cell>
          <cell r="B726" t="str">
            <v>ASSAINISSEMENT</v>
          </cell>
          <cell r="C726">
            <v>31174</v>
          </cell>
          <cell r="D726">
            <v>2007</v>
          </cell>
          <cell r="E726" t="str">
            <v>Redevance de modernisation des réseaux de collecte.</v>
          </cell>
          <cell r="F726">
            <v>0.13</v>
          </cell>
          <cell r="G726">
            <v>1.1557333</v>
          </cell>
          <cell r="H726">
            <v>0.9211</v>
          </cell>
          <cell r="I726">
            <v>0.84</v>
          </cell>
          <cell r="J726" t="str">
            <v> </v>
          </cell>
          <cell r="K726">
            <v>0.13</v>
          </cell>
          <cell r="M726" t="str">
            <v> </v>
          </cell>
          <cell r="N726">
            <v>0.059</v>
          </cell>
          <cell r="Q726" t="str">
            <v>207 sept</v>
          </cell>
          <cell r="R726">
            <v>0</v>
          </cell>
          <cell r="S726">
            <v>120</v>
          </cell>
          <cell r="T726" t="str">
            <v>C</v>
          </cell>
          <cell r="V726" t="str">
            <v>AIN</v>
          </cell>
        </row>
        <row r="727">
          <cell r="A727" t="str">
            <v>Montmerle et environ (eau)</v>
          </cell>
          <cell r="B727" t="str">
            <v>EAU</v>
          </cell>
          <cell r="C727">
            <v>31006</v>
          </cell>
          <cell r="D727">
            <v>2009</v>
          </cell>
          <cell r="E727" t="str">
            <v>Prime fixe annuelle </v>
          </cell>
          <cell r="F727">
            <v>30</v>
          </cell>
          <cell r="G727">
            <v>1.1323</v>
          </cell>
          <cell r="H727">
            <v>33.96</v>
          </cell>
          <cell r="I727">
            <v>31.12</v>
          </cell>
          <cell r="J727" t="str">
            <v> </v>
          </cell>
          <cell r="K727" t="str">
            <v> </v>
          </cell>
          <cell r="M727" t="str">
            <v> </v>
          </cell>
          <cell r="N727" t="str">
            <v> </v>
          </cell>
          <cell r="Q727">
            <v>209</v>
          </cell>
          <cell r="R727">
            <v>0.009000000000000341</v>
          </cell>
          <cell r="S727">
            <v>1</v>
          </cell>
          <cell r="T727" t="str">
            <v>A</v>
          </cell>
          <cell r="V727" t="str">
            <v>AIN</v>
          </cell>
        </row>
        <row r="728">
          <cell r="A728" t="str">
            <v>Montmerle et environ (eau)</v>
          </cell>
          <cell r="B728" t="str">
            <v>EAU</v>
          </cell>
          <cell r="C728">
            <v>31006</v>
          </cell>
          <cell r="D728">
            <v>2009</v>
          </cell>
          <cell r="E728" t="str">
            <v>Consommation </v>
          </cell>
          <cell r="F728">
            <v>0.5467</v>
          </cell>
          <cell r="G728">
            <v>1.1323</v>
          </cell>
          <cell r="H728">
            <v>0.619</v>
          </cell>
          <cell r="I728">
            <v>0.5</v>
          </cell>
          <cell r="J728" t="str">
            <v> </v>
          </cell>
          <cell r="K728" t="str">
            <v> </v>
          </cell>
          <cell r="M728" t="str">
            <v> </v>
          </cell>
          <cell r="N728" t="str">
            <v> </v>
          </cell>
          <cell r="Q728">
            <v>209</v>
          </cell>
          <cell r="R728">
            <v>2.840999999997873E-05</v>
          </cell>
          <cell r="S728">
            <v>120</v>
          </cell>
          <cell r="T728" t="str">
            <v>C</v>
          </cell>
          <cell r="V728" t="str">
            <v>AIN</v>
          </cell>
        </row>
        <row r="729">
          <cell r="A729" t="str">
            <v>Montmerle et environ (eau)</v>
          </cell>
          <cell r="B729" t="str">
            <v>EAU</v>
          </cell>
          <cell r="C729">
            <v>31006</v>
          </cell>
          <cell r="D729">
            <v>2009</v>
          </cell>
          <cell r="E729" t="str">
            <v>TVA</v>
          </cell>
          <cell r="F729">
            <v>25</v>
          </cell>
          <cell r="H729">
            <v>28.62</v>
          </cell>
          <cell r="I729">
            <v>41.72</v>
          </cell>
          <cell r="J729">
            <v>0.055</v>
          </cell>
          <cell r="K729" t="str">
            <v> </v>
          </cell>
          <cell r="L729" t="str">
            <v>Les tarifs annoncés dans le RADE 2007 étaient ceux de l'actualisation de juillet (tarifs connus), ceux proposés aussi sont de l'actualisation de janvier (tarifs applicables)</v>
          </cell>
          <cell r="M729" t="str">
            <v> </v>
          </cell>
          <cell r="N729" t="str">
            <v> </v>
          </cell>
          <cell r="Q729">
            <v>209</v>
          </cell>
          <cell r="R729">
            <v>0</v>
          </cell>
          <cell r="S729">
            <v>1</v>
          </cell>
          <cell r="T729" t="str">
            <v>A</v>
          </cell>
          <cell r="V729" t="str">
            <v>AIN</v>
          </cell>
        </row>
        <row r="730">
          <cell r="A730" t="str">
            <v>Montmerle et environ (eau)</v>
          </cell>
          <cell r="B730" t="str">
            <v>EAU</v>
          </cell>
          <cell r="C730">
            <v>31006</v>
          </cell>
          <cell r="D730">
            <v>2009</v>
          </cell>
          <cell r="E730" t="str">
            <v>Redevance de prélèvement</v>
          </cell>
          <cell r="F730">
            <v>0.069</v>
          </cell>
          <cell r="H730">
            <v>0.7068</v>
          </cell>
          <cell r="I730">
            <v>1.05</v>
          </cell>
          <cell r="J730" t="str">
            <v> </v>
          </cell>
          <cell r="K730" t="str">
            <v> </v>
          </cell>
          <cell r="L730" t="str">
            <v>Les tarifs annoncés dans le RADE 2007 étaient ceux de l'actualisation de juillet (tarifs connus), ceux proposés aussi sont de l'actualisation de janvier (tarifs applicables)</v>
          </cell>
          <cell r="M730" t="str">
            <v> </v>
          </cell>
          <cell r="N730">
            <v>0.069</v>
          </cell>
          <cell r="Q730">
            <v>209</v>
          </cell>
          <cell r="R730">
            <v>0</v>
          </cell>
          <cell r="S730">
            <v>120</v>
          </cell>
          <cell r="T730" t="str">
            <v>C</v>
          </cell>
          <cell r="V730" t="str">
            <v>AIN</v>
          </cell>
        </row>
        <row r="731">
          <cell r="A731" t="str">
            <v>Montmerle et environ (eau)</v>
          </cell>
          <cell r="B731" t="str">
            <v>EAU</v>
          </cell>
          <cell r="C731">
            <v>31006</v>
          </cell>
          <cell r="D731">
            <v>2008</v>
          </cell>
          <cell r="E731" t="str">
            <v>Prime fixe annuelle </v>
          </cell>
          <cell r="F731">
            <v>30</v>
          </cell>
          <cell r="G731">
            <v>1.0957</v>
          </cell>
          <cell r="H731">
            <v>32.88</v>
          </cell>
          <cell r="I731">
            <v>31.12</v>
          </cell>
          <cell r="J731" t="str">
            <v> </v>
          </cell>
          <cell r="K731" t="str">
            <v> </v>
          </cell>
          <cell r="L731" t="str">
            <v>Les tarifs annoncés dans le RADE 2007 étaient ceux de l'actualisation de juillet (tarifs connus), ceux proposés aussi sont de l'actualisation de janvier (tarifs applicables)</v>
          </cell>
          <cell r="M731" t="str">
            <v> </v>
          </cell>
          <cell r="N731" t="str">
            <v> </v>
          </cell>
          <cell r="Q731">
            <v>208</v>
          </cell>
          <cell r="R731">
            <v>-0.009000000000007446</v>
          </cell>
          <cell r="S731">
            <v>1</v>
          </cell>
          <cell r="T731" t="str">
            <v>A</v>
          </cell>
          <cell r="V731" t="str">
            <v>AIN</v>
          </cell>
        </row>
        <row r="732">
          <cell r="A732" t="str">
            <v>Montmerle et environ (eau)</v>
          </cell>
          <cell r="B732" t="str">
            <v>EAU</v>
          </cell>
          <cell r="C732">
            <v>31006</v>
          </cell>
          <cell r="D732">
            <v>2008</v>
          </cell>
          <cell r="E732" t="str">
            <v>Consommation </v>
          </cell>
          <cell r="F732">
            <v>0.372</v>
          </cell>
          <cell r="G732">
            <v>1.0957</v>
          </cell>
          <cell r="H732">
            <v>0.4076</v>
          </cell>
          <cell r="I732">
            <v>0.5</v>
          </cell>
          <cell r="J732">
            <v>0.055</v>
          </cell>
          <cell r="K732" t="str">
            <v> </v>
          </cell>
          <cell r="L732" t="str">
            <v>Les tarifs annoncés dans le RADE 2007 étaient ceux de l'actualisation de juillet (tarifs connus), ceux proposés aussi sont de l'actualisation de janvier (tarifs applicables)</v>
          </cell>
          <cell r="M732" t="str">
            <v> </v>
          </cell>
          <cell r="N732" t="str">
            <v> </v>
          </cell>
          <cell r="Q732">
            <v>208</v>
          </cell>
          <cell r="R732">
            <v>3.999999999559911E-07</v>
          </cell>
          <cell r="S732">
            <v>120</v>
          </cell>
          <cell r="T732" t="str">
            <v>C</v>
          </cell>
          <cell r="V732" t="str">
            <v>AIN</v>
          </cell>
        </row>
        <row r="733">
          <cell r="A733" t="str">
            <v>Montmerle et environ (eau)</v>
          </cell>
          <cell r="B733" t="str">
            <v>EAU</v>
          </cell>
          <cell r="C733">
            <v>31006</v>
          </cell>
          <cell r="D733">
            <v>2008</v>
          </cell>
          <cell r="E733" t="str">
            <v>TVA</v>
          </cell>
          <cell r="F733">
            <v>0.6</v>
          </cell>
          <cell r="H733">
            <v>0.6303</v>
          </cell>
          <cell r="I733">
            <v>41.72</v>
          </cell>
          <cell r="J733">
            <v>0.055</v>
          </cell>
          <cell r="K733" t="str">
            <v> </v>
          </cell>
          <cell r="L733" t="str">
            <v>Les tarifs annoncés dans le RADE 2007 étaient ceux de l'actualisation de juillet (tarifs connus), ceux proposés aussi sont de l'actualisation de janvier (tarifs applicables)</v>
          </cell>
          <cell r="M733" t="str">
            <v> </v>
          </cell>
          <cell r="N733">
            <v>0.029</v>
          </cell>
          <cell r="Q733">
            <v>208</v>
          </cell>
          <cell r="R733">
            <v>0</v>
          </cell>
          <cell r="S733">
            <v>120</v>
          </cell>
          <cell r="T733" t="str">
            <v>C</v>
          </cell>
          <cell r="V733" t="str">
            <v>AIN</v>
          </cell>
        </row>
        <row r="734">
          <cell r="A734" t="str">
            <v>Montmerle et environ (eau)</v>
          </cell>
          <cell r="B734" t="str">
            <v>EAU</v>
          </cell>
          <cell r="C734">
            <v>31006</v>
          </cell>
          <cell r="D734">
            <v>2008</v>
          </cell>
          <cell r="E734" t="str">
            <v>Redevance de prélèvement</v>
          </cell>
          <cell r="F734">
            <v>0.059</v>
          </cell>
          <cell r="G734">
            <v>1.0292</v>
          </cell>
          <cell r="H734">
            <v>0.8404</v>
          </cell>
          <cell r="I734">
            <v>1.1</v>
          </cell>
          <cell r="J734" t="str">
            <v> </v>
          </cell>
          <cell r="K734">
            <v>0.13</v>
          </cell>
          <cell r="M734" t="str">
            <v> </v>
          </cell>
          <cell r="N734">
            <v>0.059</v>
          </cell>
          <cell r="Q734">
            <v>208</v>
          </cell>
          <cell r="R734">
            <v>0</v>
          </cell>
          <cell r="S734">
            <v>120</v>
          </cell>
          <cell r="T734" t="str">
            <v>C</v>
          </cell>
          <cell r="U734" t="str">
            <v>transmis à CJ le 02/04/2008</v>
          </cell>
          <cell r="V734" t="str">
            <v>AIN</v>
          </cell>
        </row>
        <row r="735">
          <cell r="A735" t="str">
            <v>Montmerle et environ (eau)</v>
          </cell>
          <cell r="B735" t="str">
            <v>EAU</v>
          </cell>
          <cell r="C735">
            <v>31006</v>
          </cell>
          <cell r="D735">
            <v>2007</v>
          </cell>
          <cell r="E735" t="str">
            <v>Prime fixe annuelle </v>
          </cell>
          <cell r="F735">
            <v>30</v>
          </cell>
          <cell r="G735">
            <v>1.176914</v>
          </cell>
          <cell r="H735">
            <v>32.02</v>
          </cell>
          <cell r="I735">
            <v>31.12</v>
          </cell>
          <cell r="J735" t="str">
            <v> </v>
          </cell>
          <cell r="K735" t="str">
            <v> </v>
          </cell>
          <cell r="M735" t="str">
            <v> </v>
          </cell>
          <cell r="N735" t="str">
            <v> </v>
          </cell>
          <cell r="Q735">
            <v>207</v>
          </cell>
          <cell r="R735">
            <v>-32.02</v>
          </cell>
          <cell r="S735">
            <v>1</v>
          </cell>
          <cell r="T735" t="str">
            <v>A</v>
          </cell>
          <cell r="U735" t="str">
            <v>transmis à CJ le 02/04/2008</v>
          </cell>
          <cell r="V735" t="str">
            <v>AIN</v>
          </cell>
        </row>
        <row r="736">
          <cell r="A736" t="str">
            <v>Montmerle et environ (eau)</v>
          </cell>
          <cell r="B736" t="str">
            <v>EAU</v>
          </cell>
          <cell r="C736">
            <v>31006</v>
          </cell>
          <cell r="D736">
            <v>2007</v>
          </cell>
          <cell r="E736" t="str">
            <v>Consommation </v>
          </cell>
          <cell r="F736">
            <v>0.372</v>
          </cell>
          <cell r="G736">
            <v>1.1557333</v>
          </cell>
          <cell r="H736">
            <v>0.3969</v>
          </cell>
          <cell r="I736">
            <v>0.5</v>
          </cell>
          <cell r="J736">
            <v>0.055</v>
          </cell>
          <cell r="K736" t="str">
            <v> </v>
          </cell>
          <cell r="M736" t="str">
            <v> </v>
          </cell>
          <cell r="N736" t="str">
            <v> </v>
          </cell>
          <cell r="Q736">
            <v>207</v>
          </cell>
          <cell r="R736">
            <v>-0.3969</v>
          </cell>
          <cell r="S736">
            <v>120</v>
          </cell>
          <cell r="T736" t="str">
            <v>C</v>
          </cell>
          <cell r="U736" t="str">
            <v>transmis à CJ le 02/04/2008</v>
          </cell>
          <cell r="V736" t="str">
            <v>AIN</v>
          </cell>
        </row>
        <row r="737">
          <cell r="A737" t="str">
            <v>Montmerle et environ (eau)</v>
          </cell>
          <cell r="B737" t="str">
            <v>EAU</v>
          </cell>
          <cell r="C737">
            <v>31006</v>
          </cell>
          <cell r="D737">
            <v>2007</v>
          </cell>
          <cell r="E737" t="str">
            <v>TVA</v>
          </cell>
          <cell r="F737">
            <v>0.44</v>
          </cell>
          <cell r="G737">
            <v>1</v>
          </cell>
          <cell r="H737">
            <v>0.4622</v>
          </cell>
          <cell r="I737">
            <v>41.72</v>
          </cell>
          <cell r="J737">
            <v>0.055</v>
          </cell>
          <cell r="K737" t="str">
            <v> </v>
          </cell>
          <cell r="M737" t="str">
            <v> </v>
          </cell>
          <cell r="N737" t="str">
            <v> </v>
          </cell>
          <cell r="Q737">
            <v>207</v>
          </cell>
          <cell r="R737">
            <v>0</v>
          </cell>
          <cell r="S737">
            <v>0</v>
          </cell>
          <cell r="T737" t="str">
            <v>C</v>
          </cell>
          <cell r="U737" t="str">
            <v>transmis à CJ le 02/04/2008</v>
          </cell>
          <cell r="V737" t="str">
            <v>AIN</v>
          </cell>
        </row>
        <row r="738">
          <cell r="A738" t="str">
            <v>Montmerle et environ (eau)</v>
          </cell>
          <cell r="B738" t="str">
            <v>EAU</v>
          </cell>
          <cell r="C738">
            <v>31006</v>
          </cell>
          <cell r="D738">
            <v>2007</v>
          </cell>
          <cell r="E738" t="str">
            <v>Redevance de prélèvement</v>
          </cell>
          <cell r="F738">
            <v>0.059</v>
          </cell>
          <cell r="G738">
            <v>1</v>
          </cell>
          <cell r="H738">
            <v>0.4244</v>
          </cell>
          <cell r="I738">
            <v>1.05</v>
          </cell>
          <cell r="J738" t="str">
            <v> </v>
          </cell>
          <cell r="K738">
            <v>0.13</v>
          </cell>
          <cell r="L738" t="str">
            <v>Les tarifs annoncés dans le RADE 2007 étaient ceux de l'actualisation de juillet (tarifs connus), ceux proposés aussi sont de l'actualisation de janvier (tarifs applicables)</v>
          </cell>
          <cell r="M738" t="str">
            <v> </v>
          </cell>
          <cell r="N738">
            <v>0.059</v>
          </cell>
          <cell r="Q738">
            <v>207</v>
          </cell>
          <cell r="R738">
            <v>0</v>
          </cell>
          <cell r="S738">
            <v>120</v>
          </cell>
          <cell r="T738" t="str">
            <v>C</v>
          </cell>
          <cell r="U738" t="str">
            <v>transmis à CJ le 02/04/2008</v>
          </cell>
          <cell r="V738" t="str">
            <v>AIN</v>
          </cell>
        </row>
        <row r="739">
          <cell r="A739" t="str">
            <v>Montrevel-Malafrétaz-Jayat</v>
          </cell>
          <cell r="B739" t="str">
            <v>ASSAINISSEMENT</v>
          </cell>
          <cell r="C739">
            <v>31178</v>
          </cell>
          <cell r="D739">
            <v>2008</v>
          </cell>
          <cell r="E739" t="str">
            <v>Prime fixe annuelle </v>
          </cell>
          <cell r="F739">
            <v>25</v>
          </cell>
          <cell r="G739">
            <v>1.176914</v>
          </cell>
          <cell r="H739">
            <v>29.42</v>
          </cell>
          <cell r="I739">
            <v>22.88</v>
          </cell>
          <cell r="J739" t="str">
            <v> </v>
          </cell>
          <cell r="K739" t="str">
            <v> </v>
          </cell>
          <cell r="L739" t="str">
            <v>Les tarifs annoncés dans le RADE 2007 étaient ceux de l'actualisation de juillet (tarifs connus), ceux proposés aussi sont de l'actualisation de janvier (tarifs applicables)</v>
          </cell>
          <cell r="M739" t="str">
            <v> </v>
          </cell>
          <cell r="N739" t="str">
            <v> </v>
          </cell>
          <cell r="Q739">
            <v>208</v>
          </cell>
          <cell r="R739">
            <v>0.002849999999998687</v>
          </cell>
          <cell r="S739">
            <v>1</v>
          </cell>
          <cell r="T739" t="str">
            <v>A</v>
          </cell>
          <cell r="U739" t="str">
            <v>transmis à CJ le 02/04/2008</v>
          </cell>
          <cell r="V739" t="str">
            <v>AIN</v>
          </cell>
        </row>
        <row r="740">
          <cell r="A740" t="str">
            <v>Montrevel-Malafrétaz-Jayat</v>
          </cell>
          <cell r="B740" t="str">
            <v>ASSAINISSEMENT</v>
          </cell>
          <cell r="C740">
            <v>31178</v>
          </cell>
          <cell r="D740">
            <v>2008</v>
          </cell>
          <cell r="E740" t="str">
            <v>Consommation </v>
          </cell>
          <cell r="F740">
            <v>0.7039</v>
          </cell>
          <cell r="G740">
            <v>1.1557333</v>
          </cell>
          <cell r="H740">
            <v>0.8135</v>
          </cell>
          <cell r="I740">
            <v>0.6098</v>
          </cell>
          <cell r="J740" t="str">
            <v> </v>
          </cell>
          <cell r="K740" t="str">
            <v> </v>
          </cell>
          <cell r="L740" t="str">
            <v>Les tarifs annoncés dans le RADE 2007 étaient ceux de l'actualisation de juillet (tarifs connus), ceux proposés aussi sont de l'actualisation de janvier (tarifs applicables)</v>
          </cell>
          <cell r="M740" t="str">
            <v> </v>
          </cell>
          <cell r="N740" t="str">
            <v> </v>
          </cell>
          <cell r="Q740">
            <v>208</v>
          </cell>
          <cell r="R740">
            <v>2.0669870000045165E-05</v>
          </cell>
          <cell r="S740">
            <v>120</v>
          </cell>
          <cell r="T740" t="str">
            <v>C</v>
          </cell>
          <cell r="U740" t="str">
            <v>transmis à CJ le 02/04/2008</v>
          </cell>
          <cell r="V740" t="str">
            <v>AIN</v>
          </cell>
        </row>
        <row r="741">
          <cell r="A741" t="str">
            <v>Montrevel-Malafrétaz-Jayat</v>
          </cell>
          <cell r="B741" t="str">
            <v>ASSAINISSEMENT</v>
          </cell>
          <cell r="C741">
            <v>31178</v>
          </cell>
          <cell r="D741">
            <v>2008</v>
          </cell>
          <cell r="E741" t="str">
            <v>TVA</v>
          </cell>
          <cell r="F741">
            <v>0.055</v>
          </cell>
          <cell r="G741">
            <v>1.0891613</v>
          </cell>
          <cell r="H741">
            <v>0.6303</v>
          </cell>
          <cell r="I741">
            <v>0.49</v>
          </cell>
          <cell r="J741">
            <v>0.055</v>
          </cell>
          <cell r="K741" t="str">
            <v> </v>
          </cell>
          <cell r="L741" t="str">
            <v>Les tarifs annoncés dans le RADE 2007 étaient ceux de l'actualisation de juillet (tarifs connus), ceux proposés aussi sont de l'actualisation de janvier (tarifs applicables)</v>
          </cell>
          <cell r="M741" t="str">
            <v> </v>
          </cell>
          <cell r="N741" t="str">
            <v> </v>
          </cell>
          <cell r="Q741">
            <v>208</v>
          </cell>
          <cell r="R741">
            <v>0</v>
          </cell>
          <cell r="S741">
            <v>50</v>
          </cell>
          <cell r="T741" t="str">
            <v>C</v>
          </cell>
          <cell r="U741" t="str">
            <v>transmis à CJ le 02/04/2008</v>
          </cell>
          <cell r="V741" t="str">
            <v>AIN</v>
          </cell>
        </row>
        <row r="742">
          <cell r="A742" t="str">
            <v>Montrevel-Malafrétaz-Jayat</v>
          </cell>
          <cell r="B742" t="str">
            <v>ASSAINISSEMENT</v>
          </cell>
          <cell r="C742">
            <v>31178</v>
          </cell>
          <cell r="D742">
            <v>2008</v>
          </cell>
          <cell r="E742" t="str">
            <v>Redevance de modernisation des réseaux de collecte.</v>
          </cell>
          <cell r="F742">
            <v>0.13</v>
          </cell>
          <cell r="G742">
            <v>1.0891613</v>
          </cell>
          <cell r="H742">
            <v>0.8404</v>
          </cell>
          <cell r="I742">
            <v>0.49</v>
          </cell>
          <cell r="J742" t="str">
            <v> </v>
          </cell>
          <cell r="K742">
            <v>0.13</v>
          </cell>
          <cell r="L742" t="str">
            <v>Les tarifs annoncés dans le RADE 2007 étaient ceux de l'actualisation de juillet (tarifs connus), ceux proposés aussi sont de l'actualisation de janvier (tarifs applicables)</v>
          </cell>
          <cell r="M742" t="str">
            <v> </v>
          </cell>
          <cell r="N742" t="str">
            <v> </v>
          </cell>
          <cell r="Q742">
            <v>208</v>
          </cell>
          <cell r="R742">
            <v>0</v>
          </cell>
          <cell r="S742">
            <v>120</v>
          </cell>
          <cell r="T742" t="str">
            <v>C</v>
          </cell>
          <cell r="U742" t="str">
            <v>transmis à CJ le 02/04/2008</v>
          </cell>
          <cell r="V742" t="str">
            <v>AIN</v>
          </cell>
        </row>
        <row r="743">
          <cell r="A743" t="str">
            <v>Montrevel-Malafrétaz-Jayat</v>
          </cell>
          <cell r="B743" t="str">
            <v>ASSAINISSEMENT</v>
          </cell>
          <cell r="C743">
            <v>31178</v>
          </cell>
          <cell r="D743">
            <v>2007</v>
          </cell>
          <cell r="E743" t="str">
            <v>Prime fixe annuelle </v>
          </cell>
          <cell r="F743">
            <v>25</v>
          </cell>
          <cell r="G743">
            <v>1.0891613</v>
          </cell>
          <cell r="H743">
            <v>28.62</v>
          </cell>
          <cell r="I743">
            <v>22.88</v>
          </cell>
          <cell r="J743" t="str">
            <v> </v>
          </cell>
          <cell r="K743" t="str">
            <v> </v>
          </cell>
          <cell r="L743" t="str">
            <v>Les tarifs annoncés dans le RADE 2007 étaient ceux de l'actualisation de juillet (tarifs connus), ceux proposés aussi sont de l'actualisation de janvier (tarifs applicables)</v>
          </cell>
          <cell r="M743" t="str">
            <v> </v>
          </cell>
          <cell r="N743" t="str">
            <v> </v>
          </cell>
          <cell r="Q743">
            <v>207</v>
          </cell>
          <cell r="R743">
            <v>-28.62</v>
          </cell>
          <cell r="S743">
            <v>1</v>
          </cell>
          <cell r="T743" t="str">
            <v>A</v>
          </cell>
          <cell r="U743" t="str">
            <v>transmis à CJ le 02/04/2008</v>
          </cell>
          <cell r="V743" t="str">
            <v>AIN</v>
          </cell>
        </row>
        <row r="744">
          <cell r="A744" t="str">
            <v>Montrevel-Malafrétaz-Jayat</v>
          </cell>
          <cell r="B744" t="str">
            <v>ASSAINISSEMENT</v>
          </cell>
          <cell r="C744">
            <v>31178</v>
          </cell>
          <cell r="D744">
            <v>2007</v>
          </cell>
          <cell r="E744" t="str">
            <v>Consommation </v>
          </cell>
          <cell r="F744">
            <v>0.62</v>
          </cell>
          <cell r="G744">
            <v>1.0891613</v>
          </cell>
          <cell r="H744">
            <v>0.7068</v>
          </cell>
          <cell r="I744">
            <v>0.6098</v>
          </cell>
          <cell r="J744" t="str">
            <v> </v>
          </cell>
          <cell r="K744" t="str">
            <v> </v>
          </cell>
          <cell r="M744" t="str">
            <v> </v>
          </cell>
          <cell r="N744" t="str">
            <v> </v>
          </cell>
          <cell r="Q744">
            <v>207</v>
          </cell>
          <cell r="R744">
            <v>-0.7068</v>
          </cell>
          <cell r="S744">
            <v>120</v>
          </cell>
          <cell r="T744" t="str">
            <v>C</v>
          </cell>
          <cell r="U744" t="str">
            <v>transmis à CJ le 02/04/2008</v>
          </cell>
          <cell r="V744" t="str">
            <v>AIN</v>
          </cell>
        </row>
        <row r="745">
          <cell r="A745" t="str">
            <v>Montrevel-Malafrétaz-Jayat</v>
          </cell>
          <cell r="B745" t="str">
            <v>ASSAINISSEMENT</v>
          </cell>
          <cell r="C745">
            <v>31178</v>
          </cell>
          <cell r="D745">
            <v>2007</v>
          </cell>
          <cell r="E745" t="str">
            <v>TVA</v>
          </cell>
          <cell r="F745">
            <v>0.055</v>
          </cell>
          <cell r="G745">
            <v>1.0891613</v>
          </cell>
          <cell r="H745">
            <v>0.4622</v>
          </cell>
          <cell r="I745">
            <v>0.415</v>
          </cell>
          <cell r="J745">
            <v>0.055</v>
          </cell>
          <cell r="K745" t="str">
            <v> </v>
          </cell>
          <cell r="M745" t="str">
            <v> </v>
          </cell>
          <cell r="N745" t="str">
            <v> </v>
          </cell>
          <cell r="Q745">
            <v>207</v>
          </cell>
          <cell r="R745">
            <v>0</v>
          </cell>
          <cell r="S745">
            <v>0</v>
          </cell>
          <cell r="T745" t="str">
            <v>C</v>
          </cell>
          <cell r="U745" t="str">
            <v>transmis à CJ le 02/04/2008</v>
          </cell>
          <cell r="V745" t="str">
            <v>AIN</v>
          </cell>
        </row>
        <row r="746">
          <cell r="A746" t="str">
            <v>Montrevel-Malafrétaz-Jayat</v>
          </cell>
          <cell r="B746" t="str">
            <v>ASSAINISSEMENT</v>
          </cell>
          <cell r="C746">
            <v>31178</v>
          </cell>
          <cell r="D746">
            <v>2007</v>
          </cell>
          <cell r="E746" t="str">
            <v>Redevance de modernisation des réseaux de collecte.</v>
          </cell>
          <cell r="F746">
            <v>0.13</v>
          </cell>
          <cell r="G746">
            <v>1.0891613</v>
          </cell>
          <cell r="H746">
            <v>0.4244</v>
          </cell>
          <cell r="I746">
            <v>0.415</v>
          </cell>
          <cell r="J746" t="str">
            <v> </v>
          </cell>
          <cell r="K746">
            <v>0.13</v>
          </cell>
          <cell r="L746" t="str">
            <v>Les tarifs annoncés dans le RADE 2007 étaient ceux de l'actualisation de juillet (tarifs connus), ceux proposés aussi sont de l'actualisation de janvier (tarifs applicables)</v>
          </cell>
          <cell r="M746" t="str">
            <v> </v>
          </cell>
          <cell r="N746" t="str">
            <v> </v>
          </cell>
          <cell r="Q746">
            <v>207</v>
          </cell>
          <cell r="R746">
            <v>0</v>
          </cell>
          <cell r="S746">
            <v>120</v>
          </cell>
          <cell r="T746" t="str">
            <v>C</v>
          </cell>
          <cell r="U746" t="str">
            <v>transmis à CJ le 02/04/2008</v>
          </cell>
          <cell r="V746" t="str">
            <v>AIN</v>
          </cell>
        </row>
        <row r="747">
          <cell r="A747" t="str">
            <v>Montrottier</v>
          </cell>
          <cell r="B747" t="str">
            <v>ASSAINISSEMENT</v>
          </cell>
          <cell r="C747">
            <v>2697</v>
          </cell>
          <cell r="D747">
            <v>2008</v>
          </cell>
          <cell r="E747" t="str">
            <v>Prime fixe annuelle </v>
          </cell>
          <cell r="F747">
            <v>0.6</v>
          </cell>
          <cell r="G747">
            <v>1.0891613</v>
          </cell>
          <cell r="H747">
            <v>0.6303</v>
          </cell>
          <cell r="I747">
            <v>41.72</v>
          </cell>
          <cell r="J747" t="str">
            <v> </v>
          </cell>
          <cell r="K747" t="str">
            <v> </v>
          </cell>
          <cell r="L747" t="str">
            <v>Les tarifs annoncés dans le RADE 2007 étaient ceux de l'actualisation de juillet (tarifs connus), ceux proposés aussi sont de l'actualisation de janvier (tarifs applicables)</v>
          </cell>
          <cell r="M747" t="str">
            <v> </v>
          </cell>
          <cell r="N747" t="str">
            <v> </v>
          </cell>
          <cell r="Q747">
            <v>109</v>
          </cell>
          <cell r="R747">
            <v>0</v>
          </cell>
          <cell r="S747">
            <v>1</v>
          </cell>
          <cell r="T747" t="str">
            <v>A</v>
          </cell>
          <cell r="U747" t="str">
            <v>transmis à CJ le 02/04/2008</v>
          </cell>
          <cell r="V747" t="str">
            <v>SUD RHONE</v>
          </cell>
        </row>
        <row r="748">
          <cell r="A748" t="str">
            <v>Montrottier</v>
          </cell>
          <cell r="B748" t="str">
            <v>ASSAINISSEMENT</v>
          </cell>
          <cell r="C748">
            <v>2697</v>
          </cell>
          <cell r="D748">
            <v>2008</v>
          </cell>
          <cell r="E748" t="str">
            <v>Consommation </v>
          </cell>
          <cell r="F748">
            <v>0.8</v>
          </cell>
          <cell r="G748">
            <v>1.0891613</v>
          </cell>
          <cell r="H748">
            <v>0.8404</v>
          </cell>
          <cell r="I748">
            <v>1.1</v>
          </cell>
          <cell r="J748" t="str">
            <v> </v>
          </cell>
          <cell r="K748" t="str">
            <v> </v>
          </cell>
          <cell r="L748" t="str">
            <v>Les tarifs annoncés dans le RADE 2007 étaient ceux de l'actualisation de juillet (tarifs connus), ceux proposés aussi sont de l'actualisation de janvier (tarifs applicables)</v>
          </cell>
          <cell r="M748" t="str">
            <v> </v>
          </cell>
          <cell r="N748" t="str">
            <v> </v>
          </cell>
          <cell r="Q748">
            <v>109</v>
          </cell>
          <cell r="R748">
            <v>0</v>
          </cell>
          <cell r="S748">
            <v>120</v>
          </cell>
          <cell r="T748" t="str">
            <v>C</v>
          </cell>
          <cell r="U748" t="str">
            <v>transmis à CJ le 02/04/2008</v>
          </cell>
          <cell r="V748" t="str">
            <v>SUD RHONE</v>
          </cell>
        </row>
        <row r="749">
          <cell r="A749" t="str">
            <v>Montrottier</v>
          </cell>
          <cell r="B749" t="str">
            <v>ASSAINISSEMENT</v>
          </cell>
          <cell r="C749">
            <v>2697</v>
          </cell>
          <cell r="D749">
            <v>2008</v>
          </cell>
          <cell r="E749" t="str">
            <v>TVA</v>
          </cell>
          <cell r="F749">
            <v>0.055</v>
          </cell>
          <cell r="G749">
            <v>1.0891613</v>
          </cell>
          <cell r="H749">
            <v>1.145</v>
          </cell>
          <cell r="I749">
            <v>0.68</v>
          </cell>
          <cell r="J749">
            <v>0.055</v>
          </cell>
          <cell r="K749" t="str">
            <v> </v>
          </cell>
          <cell r="M749" t="str">
            <v> </v>
          </cell>
          <cell r="N749" t="str">
            <v> </v>
          </cell>
          <cell r="Q749">
            <v>109</v>
          </cell>
          <cell r="R749">
            <v>0</v>
          </cell>
          <cell r="S749">
            <v>20</v>
          </cell>
          <cell r="T749" t="str">
            <v>C</v>
          </cell>
          <cell r="U749" t="str">
            <v>transmis à CJ le 02/04/2008</v>
          </cell>
          <cell r="V749" t="str">
            <v>SUD RHONE</v>
          </cell>
        </row>
        <row r="750">
          <cell r="A750" t="str">
            <v>Montrottier</v>
          </cell>
          <cell r="B750" t="str">
            <v>ASSAINISSEMENT</v>
          </cell>
          <cell r="C750">
            <v>2697</v>
          </cell>
          <cell r="D750">
            <v>2008</v>
          </cell>
          <cell r="E750" t="str">
            <v>Redevance de modernisation des réseaux de collecte.</v>
          </cell>
          <cell r="F750">
            <v>0.13</v>
          </cell>
          <cell r="G750">
            <v>1.0891613</v>
          </cell>
          <cell r="H750">
            <v>0.9192</v>
          </cell>
          <cell r="I750">
            <v>0.68</v>
          </cell>
          <cell r="J750" t="str">
            <v> </v>
          </cell>
          <cell r="K750">
            <v>0.13</v>
          </cell>
          <cell r="L750" t="str">
            <v>Les tarifs annoncés dans le RADE 2007 étaient ceux de l'actualisation de juillet (tarifs connus), ceux proposés aussi sont de l'actualisation de janvier (tarifs applicables)</v>
          </cell>
          <cell r="M750" t="str">
            <v> </v>
          </cell>
          <cell r="N750" t="str">
            <v> </v>
          </cell>
          <cell r="Q750">
            <v>109</v>
          </cell>
          <cell r="R750">
            <v>0</v>
          </cell>
          <cell r="S750">
            <v>120</v>
          </cell>
          <cell r="T750" t="str">
            <v>C</v>
          </cell>
          <cell r="U750" t="str">
            <v>transmis à CJ le 02/04/2008</v>
          </cell>
          <cell r="V750" t="str">
            <v>SUD RHONE</v>
          </cell>
        </row>
        <row r="751">
          <cell r="A751" t="str">
            <v>Montrottier</v>
          </cell>
          <cell r="B751" t="str">
            <v>ASSAINISSEMENT</v>
          </cell>
          <cell r="C751">
            <v>2697</v>
          </cell>
          <cell r="D751">
            <v>2007</v>
          </cell>
          <cell r="E751" t="str">
            <v>Prime fixe annuelle </v>
          </cell>
          <cell r="F751">
            <v>0.44</v>
          </cell>
          <cell r="G751">
            <v>1.0891613</v>
          </cell>
          <cell r="H751">
            <v>0.4622</v>
          </cell>
          <cell r="I751">
            <v>41.72</v>
          </cell>
          <cell r="J751" t="str">
            <v> </v>
          </cell>
          <cell r="K751" t="str">
            <v> </v>
          </cell>
          <cell r="L751" t="str">
            <v>Les tarifs annoncés dans le RADE 2007 étaient ceux de l'actualisation de juillet (tarifs connus), ceux proposés aussi sont de l'actualisation de janvier (tarifs applicables)</v>
          </cell>
          <cell r="M751" t="str">
            <v> </v>
          </cell>
          <cell r="N751" t="str">
            <v> </v>
          </cell>
          <cell r="Q751">
            <v>108</v>
          </cell>
          <cell r="R751">
            <v>0</v>
          </cell>
          <cell r="S751">
            <v>1</v>
          </cell>
          <cell r="T751" t="str">
            <v>A</v>
          </cell>
          <cell r="U751" t="str">
            <v>transmis à CJ le 02/04/2008</v>
          </cell>
          <cell r="V751" t="str">
            <v>SUD RHONE</v>
          </cell>
        </row>
        <row r="752">
          <cell r="A752" t="str">
            <v>Montrottier</v>
          </cell>
          <cell r="B752" t="str">
            <v>ASSAINISSEMENT</v>
          </cell>
          <cell r="C752">
            <v>2697</v>
          </cell>
          <cell r="D752">
            <v>2007</v>
          </cell>
          <cell r="E752" t="str">
            <v>Consommation </v>
          </cell>
          <cell r="F752">
            <v>0.404</v>
          </cell>
          <cell r="G752">
            <v>1.0891613</v>
          </cell>
          <cell r="H752">
            <v>0.4244</v>
          </cell>
          <cell r="I752">
            <v>1.05</v>
          </cell>
          <cell r="J752" t="str">
            <v> </v>
          </cell>
          <cell r="K752" t="str">
            <v> </v>
          </cell>
          <cell r="L752" t="str">
            <v>Les tarifs annoncés dans le RADE 2007 étaient ceux de l'actualisation de juillet (tarifs connus), ceux proposés aussi sont de l'actualisation de janvier (tarifs applicables)</v>
          </cell>
          <cell r="M752" t="str">
            <v> </v>
          </cell>
          <cell r="N752" t="str">
            <v> </v>
          </cell>
          <cell r="Q752">
            <v>108</v>
          </cell>
          <cell r="R752">
            <v>0</v>
          </cell>
          <cell r="S752">
            <v>120</v>
          </cell>
          <cell r="T752" t="str">
            <v>C</v>
          </cell>
          <cell r="U752" t="str">
            <v>transmis à CJ le 02/04/2008</v>
          </cell>
          <cell r="V752" t="str">
            <v>SUD RHONE</v>
          </cell>
        </row>
        <row r="753">
          <cell r="A753" t="str">
            <v>Montrottier</v>
          </cell>
          <cell r="B753" t="str">
            <v>ASSAINISSEMENT</v>
          </cell>
          <cell r="C753">
            <v>2697</v>
          </cell>
          <cell r="D753">
            <v>2007</v>
          </cell>
          <cell r="E753" t="str">
            <v>TVA</v>
          </cell>
          <cell r="F753">
            <v>0.055</v>
          </cell>
          <cell r="G753">
            <v>1.0891613</v>
          </cell>
          <cell r="H753">
            <v>1.145</v>
          </cell>
          <cell r="I753">
            <v>0.68</v>
          </cell>
          <cell r="J753">
            <v>0.055</v>
          </cell>
          <cell r="K753" t="str">
            <v> </v>
          </cell>
          <cell r="L753" t="str">
            <v>Les tarifs annoncés dans le RADE 2007 étaient ceux de l'actualisation de juillet (tarifs connus), ceux proposés aussi sont de l'actualisation de janvier (tarifs applicables)</v>
          </cell>
          <cell r="M753" t="str">
            <v> </v>
          </cell>
          <cell r="N753" t="str">
            <v> </v>
          </cell>
          <cell r="Q753">
            <v>108</v>
          </cell>
          <cell r="R753">
            <v>0</v>
          </cell>
          <cell r="S753">
            <v>1</v>
          </cell>
          <cell r="T753" t="str">
            <v>A</v>
          </cell>
          <cell r="U753" t="str">
            <v>transmis à CJ le 02/04/2008</v>
          </cell>
          <cell r="V753" t="str">
            <v>SUD RHONE</v>
          </cell>
        </row>
        <row r="754">
          <cell r="A754" t="str">
            <v>Montrottier</v>
          </cell>
          <cell r="B754" t="str">
            <v>ASSAINISSEMENT</v>
          </cell>
          <cell r="C754">
            <v>2697</v>
          </cell>
          <cell r="D754">
            <v>2007</v>
          </cell>
          <cell r="E754" t="str">
            <v>Redevance de modernisation des réseaux de collecte.</v>
          </cell>
          <cell r="F754">
            <v>0.13</v>
          </cell>
          <cell r="G754">
            <v>1.0891613</v>
          </cell>
          <cell r="H754">
            <v>0.9192</v>
          </cell>
          <cell r="I754">
            <v>0.68</v>
          </cell>
          <cell r="J754" t="str">
            <v> </v>
          </cell>
          <cell r="K754">
            <v>0.13</v>
          </cell>
          <cell r="L754" t="str">
            <v>Les tarifs annoncés dans le RADE 2007 étaient ceux de l'actualisation de juillet (tarifs connus), ceux proposés aussi sont de l'actualisation de janvier (tarifs applicables)</v>
          </cell>
          <cell r="M754" t="str">
            <v> </v>
          </cell>
          <cell r="N754" t="str">
            <v> </v>
          </cell>
          <cell r="Q754">
            <v>108</v>
          </cell>
          <cell r="R754">
            <v>0</v>
          </cell>
          <cell r="S754">
            <v>120</v>
          </cell>
          <cell r="T754" t="str">
            <v>C</v>
          </cell>
          <cell r="U754" t="str">
            <v>transmis à CJ le 02/04/2008</v>
          </cell>
          <cell r="V754" t="str">
            <v>SUD RHONE</v>
          </cell>
        </row>
        <row r="755">
          <cell r="A755" t="str">
            <v>Monts du Lyonnais</v>
          </cell>
          <cell r="B755" t="str">
            <v>EAU</v>
          </cell>
          <cell r="C755">
            <v>2600</v>
          </cell>
          <cell r="D755" t="str">
            <v>2007 RAD</v>
          </cell>
          <cell r="E755" t="str">
            <v>Consommation De 0 à 50 m3/an</v>
          </cell>
          <cell r="F755">
            <v>0.6</v>
          </cell>
          <cell r="G755">
            <v>1.0891613</v>
          </cell>
          <cell r="H755">
            <v>0.6303</v>
          </cell>
          <cell r="I755">
            <v>0.49</v>
          </cell>
          <cell r="J755" t="str">
            <v> </v>
          </cell>
          <cell r="K755" t="str">
            <v> </v>
          </cell>
          <cell r="L755" t="str">
            <v>Les tarifs annoncés dans le RADE 2007 étaient ceux de l'actualisation de juillet (tarifs connus), ceux proposés aussi sont de l'actualisation de janvier (tarifs applicables)</v>
          </cell>
          <cell r="M755" t="str">
            <v> </v>
          </cell>
          <cell r="N755" t="str">
            <v> </v>
          </cell>
          <cell r="Q755" t="str">
            <v>108 valeur déc</v>
          </cell>
          <cell r="R755">
            <v>0</v>
          </cell>
          <cell r="S755">
            <v>50</v>
          </cell>
          <cell r="T755" t="str">
            <v>C</v>
          </cell>
          <cell r="U755" t="str">
            <v>transmis à CJ le 02/04/2008</v>
          </cell>
          <cell r="V755" t="str">
            <v>SUD RHONE</v>
          </cell>
        </row>
        <row r="756">
          <cell r="A756" t="str">
            <v>Monts du Lyonnais</v>
          </cell>
          <cell r="B756" t="str">
            <v>EAU</v>
          </cell>
          <cell r="C756">
            <v>2600</v>
          </cell>
          <cell r="D756" t="str">
            <v>2007 RAD</v>
          </cell>
          <cell r="E756" t="str">
            <v>Consommation De 51 à 100 m3/an</v>
          </cell>
          <cell r="F756">
            <v>0.8</v>
          </cell>
          <cell r="G756">
            <v>1.0891613</v>
          </cell>
          <cell r="H756">
            <v>0.8404</v>
          </cell>
          <cell r="I756">
            <v>0.49</v>
          </cell>
          <cell r="J756" t="str">
            <v> </v>
          </cell>
          <cell r="K756" t="str">
            <v> </v>
          </cell>
          <cell r="L756" t="str">
            <v>Les tarifs annoncés dans le RADE 2007 étaient ceux de l'actualisation de juillet (tarifs connus), ceux proposés aussi sont de l'actualisation de janvier (tarifs applicables)</v>
          </cell>
          <cell r="M756" t="str">
            <v> </v>
          </cell>
          <cell r="N756" t="str">
            <v> </v>
          </cell>
          <cell r="Q756" t="str">
            <v>108 valeur déc</v>
          </cell>
          <cell r="R756">
            <v>-0.003158280000000957</v>
          </cell>
          <cell r="S756">
            <v>50</v>
          </cell>
          <cell r="T756" t="str">
            <v>C</v>
          </cell>
          <cell r="U756" t="str">
            <v>transmis à CJ le 02/04/2008</v>
          </cell>
          <cell r="V756" t="str">
            <v>SUD RHONE</v>
          </cell>
        </row>
        <row r="757">
          <cell r="A757" t="str">
            <v>Monts du Lyonnais</v>
          </cell>
          <cell r="B757" t="str">
            <v>EAU</v>
          </cell>
          <cell r="C757">
            <v>2600</v>
          </cell>
          <cell r="D757" t="str">
            <v>2007 RAD</v>
          </cell>
          <cell r="E757" t="str">
            <v>Consommation De 101 à 400 m3/an</v>
          </cell>
          <cell r="F757">
            <v>1.09</v>
          </cell>
          <cell r="G757">
            <v>1.0891613</v>
          </cell>
          <cell r="H757">
            <v>1.145</v>
          </cell>
          <cell r="I757">
            <v>0.68</v>
          </cell>
          <cell r="J757" t="str">
            <v> </v>
          </cell>
          <cell r="K757" t="str">
            <v> </v>
          </cell>
          <cell r="L757" t="str">
            <v>Les tarifs annoncés dans le RADE 2007 étaient ceux de l'actualisation de juillet (tarifs connus), ceux proposés aussi sont de l'actualisation de janvier (tarifs applicables)</v>
          </cell>
          <cell r="M757" t="str">
            <v> </v>
          </cell>
          <cell r="N757" t="str">
            <v> </v>
          </cell>
          <cell r="Q757" t="str">
            <v>108 valeur déc</v>
          </cell>
          <cell r="R757">
            <v>-1.5023559999965963E-05</v>
          </cell>
          <cell r="S757">
            <v>20</v>
          </cell>
          <cell r="T757" t="str">
            <v>C</v>
          </cell>
          <cell r="V757" t="str">
            <v>SUD RHONE</v>
          </cell>
        </row>
        <row r="758">
          <cell r="A758" t="str">
            <v>Monts du Lyonnais</v>
          </cell>
          <cell r="B758" t="str">
            <v>EAU</v>
          </cell>
          <cell r="C758">
            <v>2600</v>
          </cell>
          <cell r="D758" t="str">
            <v>2007 RAD</v>
          </cell>
          <cell r="E758" t="str">
            <v>Consommation De 401 à 1500 m3/an</v>
          </cell>
          <cell r="F758">
            <v>0.875</v>
          </cell>
          <cell r="G758">
            <v>1.0891613</v>
          </cell>
          <cell r="H758">
            <v>0.9192</v>
          </cell>
          <cell r="I758">
            <v>0.68</v>
          </cell>
          <cell r="J758" t="str">
            <v> </v>
          </cell>
          <cell r="K758" t="str">
            <v> </v>
          </cell>
          <cell r="L758" t="str">
            <v>Les tarifs annoncés dans le RADE 2007 étaient ceux de l'actualisation de juillet (tarifs connus), ceux proposés aussi sont de l'actualisation de janvier (tarifs applicables)</v>
          </cell>
          <cell r="M758" t="str">
            <v> </v>
          </cell>
          <cell r="N758" t="str">
            <v> </v>
          </cell>
          <cell r="Q758" t="str">
            <v>108 valeur déc</v>
          </cell>
          <cell r="R758">
            <v>0</v>
          </cell>
          <cell r="S758">
            <v>0</v>
          </cell>
          <cell r="T758" t="str">
            <v>C</v>
          </cell>
          <cell r="V758" t="str">
            <v>SUD RHONE</v>
          </cell>
        </row>
        <row r="759">
          <cell r="A759" t="str">
            <v>Monts du Lyonnais</v>
          </cell>
          <cell r="B759" t="str">
            <v>EAU</v>
          </cell>
          <cell r="C759">
            <v>2600</v>
          </cell>
          <cell r="D759" t="str">
            <v>2007 RAD</v>
          </cell>
          <cell r="E759" t="str">
            <v>Consommation De 1501 à 10000 m3/an</v>
          </cell>
          <cell r="F759">
            <v>0.44</v>
          </cell>
          <cell r="G759">
            <v>1.0891613</v>
          </cell>
          <cell r="H759">
            <v>0.4622</v>
          </cell>
          <cell r="I759">
            <v>0.415</v>
          </cell>
          <cell r="J759" t="str">
            <v> </v>
          </cell>
          <cell r="K759" t="str">
            <v> </v>
          </cell>
          <cell r="L759" t="str">
            <v>Les tarifs annoncés dans le RADE 2007 étaient ceux de l'actualisation de juillet (tarifs connus), ceux proposés aussi sont de l'actualisation de janvier (tarifs applicables)</v>
          </cell>
          <cell r="M759" t="str">
            <v> </v>
          </cell>
          <cell r="N759" t="str">
            <v> </v>
          </cell>
          <cell r="Q759" t="str">
            <v>108 valeur déc</v>
          </cell>
          <cell r="R759">
            <v>0</v>
          </cell>
          <cell r="S759">
            <v>0</v>
          </cell>
          <cell r="T759" t="str">
            <v>C</v>
          </cell>
          <cell r="V759" t="str">
            <v>SUD RHONE</v>
          </cell>
        </row>
        <row r="760">
          <cell r="A760" t="str">
            <v>Monts du Lyonnais</v>
          </cell>
          <cell r="B760" t="str">
            <v>EAU</v>
          </cell>
          <cell r="C760">
            <v>2600</v>
          </cell>
          <cell r="D760" t="str">
            <v>2007 RAD</v>
          </cell>
          <cell r="E760" t="str">
            <v>Consommation Au-delà de 10000 m3/an</v>
          </cell>
          <cell r="F760">
            <v>0.404</v>
          </cell>
          <cell r="G760">
            <v>1.0891613</v>
          </cell>
          <cell r="H760">
            <v>0.4244</v>
          </cell>
          <cell r="I760">
            <v>0.415</v>
          </cell>
          <cell r="J760" t="str">
            <v> </v>
          </cell>
          <cell r="K760" t="str">
            <v> </v>
          </cell>
          <cell r="L760" t="str">
            <v>Les tarifs annoncés dans le RADE 2007 étaient ceux de l'actualisation de juillet (tarifs connus), ceux proposés aussi sont de l'actualisation de janvier (tarifs applicables)</v>
          </cell>
          <cell r="M760" t="str">
            <v> </v>
          </cell>
          <cell r="N760" t="str">
            <v> </v>
          </cell>
          <cell r="Q760" t="str">
            <v>108 valeur déc</v>
          </cell>
          <cell r="R760">
            <v>0.003999999999997783</v>
          </cell>
          <cell r="S760">
            <v>0</v>
          </cell>
          <cell r="T760" t="str">
            <v>C</v>
          </cell>
          <cell r="U760" t="str">
            <v>transmis à CJ le 02/04/2008</v>
          </cell>
          <cell r="V760" t="str">
            <v>SUD RHONE</v>
          </cell>
        </row>
        <row r="761">
          <cell r="A761" t="str">
            <v>Monts du Lyonnais</v>
          </cell>
          <cell r="B761" t="str">
            <v>EAU</v>
          </cell>
          <cell r="C761">
            <v>2600</v>
          </cell>
          <cell r="D761">
            <v>2008</v>
          </cell>
          <cell r="E761" t="str">
            <v>Prime fixe annuelle </v>
          </cell>
          <cell r="F761">
            <v>50</v>
          </cell>
          <cell r="G761">
            <v>1.0891613</v>
          </cell>
          <cell r="H761">
            <v>54.46</v>
          </cell>
          <cell r="I761">
            <v>38.5</v>
          </cell>
          <cell r="J761" t="str">
            <v> </v>
          </cell>
          <cell r="K761" t="str">
            <v> </v>
          </cell>
          <cell r="L761" t="str">
            <v>Les tarifs annoncés dans le RADE 2007 étaient ceux de l'actualisation de juillet (tarifs connus), ceux proposés aussi sont de l'actualisation de janvier (tarifs applicables)</v>
          </cell>
          <cell r="M761" t="str">
            <v> </v>
          </cell>
          <cell r="N761" t="str">
            <v> </v>
          </cell>
          <cell r="Q761" t="str">
            <v>209 valeur janv</v>
          </cell>
          <cell r="R761">
            <v>-0.00010000000000010001</v>
          </cell>
          <cell r="S761">
            <v>1</v>
          </cell>
          <cell r="T761" t="str">
            <v>A</v>
          </cell>
          <cell r="U761" t="str">
            <v>transmis à CJ le 02/04/2008</v>
          </cell>
          <cell r="V761" t="str">
            <v>SUD RHONE</v>
          </cell>
        </row>
        <row r="762">
          <cell r="A762" t="str">
            <v>Monts du Lyonnais</v>
          </cell>
          <cell r="B762" t="str">
            <v>EAU</v>
          </cell>
          <cell r="C762">
            <v>2600</v>
          </cell>
          <cell r="D762">
            <v>2008</v>
          </cell>
          <cell r="E762" t="str">
            <v>Consommation De 0 à 50 m3/an</v>
          </cell>
          <cell r="F762">
            <v>0.6</v>
          </cell>
          <cell r="G762">
            <v>1.0891613</v>
          </cell>
          <cell r="H762">
            <v>0.6462</v>
          </cell>
          <cell r="I762">
            <v>0.66</v>
          </cell>
          <cell r="J762" t="str">
            <v> </v>
          </cell>
          <cell r="K762" t="str">
            <v> </v>
          </cell>
          <cell r="L762" t="str">
            <v>Les tarifs annoncés dans le RADE 2007 étaient ceux de l'actualisation de juillet (tarifs connus), ceux proposés aussi sont de l'actualisation de janvier (tarifs applicables)</v>
          </cell>
          <cell r="M762" t="str">
            <v> </v>
          </cell>
          <cell r="N762" t="str">
            <v> </v>
          </cell>
          <cell r="Q762" t="str">
            <v>209 valeur janv</v>
          </cell>
          <cell r="R762">
            <v>0</v>
          </cell>
          <cell r="S762">
            <v>50</v>
          </cell>
          <cell r="T762" t="str">
            <v>C</v>
          </cell>
          <cell r="U762" t="str">
            <v>transmis à CJ le 02/04/2008</v>
          </cell>
          <cell r="V762" t="str">
            <v>SUD RHONE</v>
          </cell>
        </row>
        <row r="763">
          <cell r="A763" t="str">
            <v>Monts du Lyonnais</v>
          </cell>
          <cell r="B763" t="str">
            <v>EAU</v>
          </cell>
          <cell r="C763">
            <v>2600</v>
          </cell>
          <cell r="D763">
            <v>2008</v>
          </cell>
          <cell r="E763" t="str">
            <v>Consommation De 51 à 100 m3/an</v>
          </cell>
          <cell r="F763">
            <v>0.8</v>
          </cell>
          <cell r="G763">
            <v>1.0891613</v>
          </cell>
          <cell r="H763">
            <v>0.8616</v>
          </cell>
          <cell r="I763">
            <v>0.66</v>
          </cell>
          <cell r="J763" t="str">
            <v> </v>
          </cell>
          <cell r="K763" t="str">
            <v> </v>
          </cell>
          <cell r="L763" t="str">
            <v>Les tarifs annoncés dans le RADE 2007 étaient ceux de l'actualisation de juillet (tarifs connus), ceux proposés aussi sont de l'actualisation de janvier (tarifs applicables)</v>
          </cell>
          <cell r="M763" t="str">
            <v> </v>
          </cell>
          <cell r="N763" t="str">
            <v> </v>
          </cell>
          <cell r="Q763" t="str">
            <v>209 valeur janv</v>
          </cell>
          <cell r="R763">
            <v>0</v>
          </cell>
          <cell r="S763">
            <v>50</v>
          </cell>
          <cell r="T763" t="str">
            <v>C</v>
          </cell>
          <cell r="U763" t="str">
            <v>transmis à CJ le 02/04/2008</v>
          </cell>
          <cell r="V763" t="str">
            <v>SUD RHONE</v>
          </cell>
        </row>
        <row r="764">
          <cell r="A764" t="str">
            <v>Monts du Lyonnais</v>
          </cell>
          <cell r="B764" t="str">
            <v>EAU</v>
          </cell>
          <cell r="C764">
            <v>2600</v>
          </cell>
          <cell r="D764">
            <v>2008</v>
          </cell>
          <cell r="E764" t="str">
            <v>Consommation De 101 à 400 m3/an</v>
          </cell>
          <cell r="F764">
            <v>1.09</v>
          </cell>
          <cell r="G764">
            <v>1.0891613</v>
          </cell>
          <cell r="H764">
            <v>1.174</v>
          </cell>
          <cell r="I764">
            <v>0.84</v>
          </cell>
          <cell r="J764" t="str">
            <v> </v>
          </cell>
          <cell r="K764" t="str">
            <v> </v>
          </cell>
          <cell r="L764" t="str">
            <v>Les tarifs annoncés dans le RADE 2007 étaient ceux de l'actualisation de juillet (tarifs connus), ceux proposés aussi sont de l'actualisation de janvier (tarifs applicables)</v>
          </cell>
          <cell r="M764" t="str">
            <v> </v>
          </cell>
          <cell r="N764" t="str">
            <v> </v>
          </cell>
          <cell r="Q764" t="str">
            <v>209 valeur janv</v>
          </cell>
          <cell r="R764">
            <v>0</v>
          </cell>
          <cell r="S764">
            <v>20</v>
          </cell>
          <cell r="T764" t="str">
            <v>C</v>
          </cell>
          <cell r="U764" t="str">
            <v>transmis à CJ le 02/04/2008</v>
          </cell>
          <cell r="V764" t="str">
            <v>SUD RHONE</v>
          </cell>
        </row>
        <row r="765">
          <cell r="A765" t="str">
            <v>Monts du Lyonnais</v>
          </cell>
          <cell r="B765" t="str">
            <v>EAU</v>
          </cell>
          <cell r="C765">
            <v>2600</v>
          </cell>
          <cell r="D765">
            <v>2008</v>
          </cell>
          <cell r="E765" t="str">
            <v>Consommation De 401 à 1500 m3/an</v>
          </cell>
          <cell r="F765">
            <v>0.875</v>
          </cell>
          <cell r="G765">
            <v>1.0891613</v>
          </cell>
          <cell r="H765">
            <v>0.9424</v>
          </cell>
          <cell r="I765">
            <v>0.84</v>
          </cell>
          <cell r="J765" t="str">
            <v> </v>
          </cell>
          <cell r="K765" t="str">
            <v> </v>
          </cell>
          <cell r="L765" t="str">
            <v>Les tarifs annoncés dans le RADE 2007 étaient ceux de l'actualisation de juillet (tarifs connus), ceux proposés aussi sont de l'actualisation de janvier (tarifs applicables)</v>
          </cell>
          <cell r="M765" t="str">
            <v> </v>
          </cell>
          <cell r="N765" t="str">
            <v> </v>
          </cell>
          <cell r="Q765" t="str">
            <v>209 valeur janv</v>
          </cell>
          <cell r="R765">
            <v>0</v>
          </cell>
          <cell r="S765">
            <v>0</v>
          </cell>
          <cell r="T765" t="str">
            <v>C</v>
          </cell>
          <cell r="U765" t="str">
            <v>transmis à CJ le 02/04/2008</v>
          </cell>
          <cell r="V765" t="str">
            <v>SUD RHONE</v>
          </cell>
        </row>
        <row r="766">
          <cell r="A766" t="str">
            <v>Monts du Lyonnais</v>
          </cell>
          <cell r="B766" t="str">
            <v>EAU</v>
          </cell>
          <cell r="C766">
            <v>2600</v>
          </cell>
          <cell r="D766">
            <v>2008</v>
          </cell>
          <cell r="E766" t="str">
            <v>Consommation De 1501 à 10000 m3/an</v>
          </cell>
          <cell r="F766">
            <v>0.44</v>
          </cell>
          <cell r="G766">
            <v>1.0891613</v>
          </cell>
          <cell r="H766">
            <v>0.4739</v>
          </cell>
          <cell r="I766">
            <v>0.5875</v>
          </cell>
          <cell r="J766" t="str">
            <v> </v>
          </cell>
          <cell r="K766" t="str">
            <v> </v>
          </cell>
          <cell r="L766" t="str">
            <v>Les tarifs annoncés dans le RADE 2007 étaient ceux de l'actualisation de juillet (tarifs connus), ceux proposés aussi sont de l'actualisation de janvier (tarifs applicables)</v>
          </cell>
          <cell r="M766" t="str">
            <v> </v>
          </cell>
          <cell r="N766" t="str">
            <v> </v>
          </cell>
          <cell r="Q766" t="str">
            <v>209 valeur janv</v>
          </cell>
          <cell r="R766">
            <v>-0.0020847260000014245</v>
          </cell>
          <cell r="S766">
            <v>0</v>
          </cell>
          <cell r="T766" t="str">
            <v>C</v>
          </cell>
          <cell r="U766" t="str">
            <v>transmis à CJ le 02/04/2008</v>
          </cell>
          <cell r="V766" t="str">
            <v>SUD RHONE</v>
          </cell>
        </row>
        <row r="767">
          <cell r="A767" t="str">
            <v>Monts du Lyonnais</v>
          </cell>
          <cell r="B767" t="str">
            <v>EAU</v>
          </cell>
          <cell r="C767">
            <v>2600</v>
          </cell>
          <cell r="D767">
            <v>2008</v>
          </cell>
          <cell r="E767" t="str">
            <v>Consommation Au-delà de 10000 m3/an</v>
          </cell>
          <cell r="F767">
            <v>0.404</v>
          </cell>
          <cell r="G767">
            <v>1.0891613</v>
          </cell>
          <cell r="H767">
            <v>0.4351</v>
          </cell>
          <cell r="I767">
            <v>0.5875</v>
          </cell>
          <cell r="J767" t="str">
            <v> </v>
          </cell>
          <cell r="K767" t="str">
            <v> </v>
          </cell>
          <cell r="L767" t="str">
            <v>Les tarifs annoncés dans le RADE 2007 étaient ceux de l'actualisation de juillet (tarifs connus), ceux proposés aussi sont de l'actualisation de janvier (tarifs applicables)</v>
          </cell>
          <cell r="M767" t="str">
            <v> </v>
          </cell>
          <cell r="N767" t="str">
            <v> </v>
          </cell>
          <cell r="Q767" t="str">
            <v>209 valeur janv</v>
          </cell>
          <cell r="R767">
            <v>-0.009376982400000011</v>
          </cell>
          <cell r="S767">
            <v>0</v>
          </cell>
          <cell r="T767" t="str">
            <v>C</v>
          </cell>
          <cell r="U767" t="str">
            <v>transmis à CJ le 02/04/2008</v>
          </cell>
          <cell r="V767" t="str">
            <v>SUD RHONE</v>
          </cell>
        </row>
        <row r="768">
          <cell r="A768" t="str">
            <v>Monts du Lyonnais</v>
          </cell>
          <cell r="B768" t="str">
            <v>EAU</v>
          </cell>
          <cell r="C768">
            <v>2600</v>
          </cell>
          <cell r="D768">
            <v>2008</v>
          </cell>
          <cell r="E768" t="str">
            <v>TVA</v>
          </cell>
          <cell r="F768">
            <v>0.055</v>
          </cell>
          <cell r="G768">
            <v>1.0292</v>
          </cell>
          <cell r="H768">
            <v>0.4253</v>
          </cell>
          <cell r="I768">
            <v>0.575</v>
          </cell>
          <cell r="J768">
            <v>0.055</v>
          </cell>
          <cell r="K768" t="str">
            <v> </v>
          </cell>
          <cell r="L768" t="str">
            <v>Les tarifs annoncés dans le RADE 2007 étaient ceux de l'actualisation de juillet (tarifs connus), ceux proposés aussi sont de l'actualisation de janvier (tarifs applicables)</v>
          </cell>
          <cell r="M768" t="str">
            <v> </v>
          </cell>
          <cell r="N768" t="str">
            <v> </v>
          </cell>
          <cell r="Q768" t="str">
            <v>209 valeur janv</v>
          </cell>
          <cell r="R768">
            <v>0</v>
          </cell>
          <cell r="S768">
            <v>0</v>
          </cell>
          <cell r="T768" t="str">
            <v>C</v>
          </cell>
          <cell r="U768" t="str">
            <v>transmis à CJ le 02/04/2008</v>
          </cell>
          <cell r="V768" t="str">
            <v>SUD RHONE</v>
          </cell>
        </row>
        <row r="769">
          <cell r="A769" t="str">
            <v>Monts du Lyonnais</v>
          </cell>
          <cell r="B769" t="str">
            <v>EAU</v>
          </cell>
          <cell r="C769">
            <v>2600</v>
          </cell>
          <cell r="D769">
            <v>2008</v>
          </cell>
          <cell r="E769" t="str">
            <v>Redevance de prélèvement</v>
          </cell>
          <cell r="F769">
            <v>0.029</v>
          </cell>
          <cell r="G769">
            <v>1.0292</v>
          </cell>
          <cell r="H769">
            <v>1.1475</v>
          </cell>
          <cell r="I769">
            <v>0.84</v>
          </cell>
          <cell r="J769" t="str">
            <v> </v>
          </cell>
          <cell r="K769" t="str">
            <v> </v>
          </cell>
          <cell r="L769" t="str">
            <v>Les tarifs annoncés dans le RADE 2007 étaient ceux de l'actualisation de juillet (tarifs connus), ceux proposés aussi sont de l'actualisation de janvier (tarifs applicables)</v>
          </cell>
          <cell r="M769" t="str">
            <v> </v>
          </cell>
          <cell r="N769">
            <v>0.038</v>
          </cell>
          <cell r="Q769" t="str">
            <v>209 valeur janv</v>
          </cell>
          <cell r="R769">
            <v>0</v>
          </cell>
          <cell r="S769">
            <v>120</v>
          </cell>
          <cell r="T769" t="str">
            <v>C</v>
          </cell>
          <cell r="U769" t="str">
            <v>transmis à CJ le 02/04/2008</v>
          </cell>
          <cell r="V769" t="str">
            <v>SUD RHONE</v>
          </cell>
        </row>
        <row r="770">
          <cell r="A770" t="str">
            <v>Monts du Lyonnais</v>
          </cell>
          <cell r="B770" t="str">
            <v>EAU</v>
          </cell>
          <cell r="C770">
            <v>2600</v>
          </cell>
          <cell r="D770">
            <v>2007</v>
          </cell>
          <cell r="E770" t="str">
            <v>Prime fixe annuelle </v>
          </cell>
          <cell r="F770">
            <v>50</v>
          </cell>
          <cell r="G770">
            <v>1.260966</v>
          </cell>
          <cell r="H770">
            <v>53.04</v>
          </cell>
          <cell r="I770">
            <v>37.5</v>
          </cell>
          <cell r="J770" t="str">
            <v> </v>
          </cell>
          <cell r="K770" t="str">
            <v> </v>
          </cell>
          <cell r="L770" t="str">
            <v>Les tarifs annoncés dans le RADE 2007 étaient ceux de l'actualisation de juillet (tarifs connus), ceux proposés aussi sont de l'actualisation de janvier (tarifs applicables)</v>
          </cell>
          <cell r="M770" t="str">
            <v> </v>
          </cell>
          <cell r="N770" t="str">
            <v> </v>
          </cell>
          <cell r="Q770" t="str">
            <v>208 valeur janv</v>
          </cell>
          <cell r="R770">
            <v>0.008560920000000749</v>
          </cell>
          <cell r="S770">
            <v>1</v>
          </cell>
          <cell r="T770" t="str">
            <v>A</v>
          </cell>
          <cell r="U770" t="str">
            <v>transmis à CJ le 02/04/2008</v>
          </cell>
          <cell r="V770" t="str">
            <v>SUD RHONE</v>
          </cell>
        </row>
        <row r="771">
          <cell r="A771" t="str">
            <v>Monts du Lyonnais</v>
          </cell>
          <cell r="B771" t="str">
            <v>EAU</v>
          </cell>
          <cell r="C771">
            <v>2600</v>
          </cell>
          <cell r="D771">
            <v>2007</v>
          </cell>
          <cell r="E771" t="str">
            <v>Consommation De 0 à 50 m3/an</v>
          </cell>
          <cell r="F771">
            <v>0.6</v>
          </cell>
          <cell r="G771">
            <v>1.260966</v>
          </cell>
          <cell r="H771">
            <v>0.6316</v>
          </cell>
          <cell r="I771">
            <v>0.65</v>
          </cell>
          <cell r="J771" t="str">
            <v> </v>
          </cell>
          <cell r="K771" t="str">
            <v> </v>
          </cell>
          <cell r="L771" t="str">
            <v>Les tarifs annoncés dans le RADE 2007 étaient ceux de l'actualisation de juillet (tarifs connus), ceux proposés aussi sont de l'actualisation de janvier (tarifs applicables)</v>
          </cell>
          <cell r="M771" t="str">
            <v> </v>
          </cell>
          <cell r="N771" t="str">
            <v> </v>
          </cell>
          <cell r="Q771" t="str">
            <v>208 valeur janv</v>
          </cell>
          <cell r="R771">
            <v>2.301759999998043E-05</v>
          </cell>
          <cell r="S771">
            <v>50</v>
          </cell>
          <cell r="T771" t="str">
            <v>C</v>
          </cell>
          <cell r="U771" t="str">
            <v>transmis à CJ le 02/04/2008</v>
          </cell>
          <cell r="V771" t="str">
            <v>SUD RHONE</v>
          </cell>
        </row>
        <row r="772">
          <cell r="A772" t="str">
            <v>Monts du Lyonnais</v>
          </cell>
          <cell r="B772" t="str">
            <v>EAU</v>
          </cell>
          <cell r="C772">
            <v>2600</v>
          </cell>
          <cell r="D772">
            <v>2007</v>
          </cell>
          <cell r="E772" t="str">
            <v>Consommation De 51 à 100 m3/an</v>
          </cell>
          <cell r="F772">
            <v>0.8</v>
          </cell>
          <cell r="G772">
            <v>1</v>
          </cell>
          <cell r="H772">
            <v>0.8422</v>
          </cell>
          <cell r="I772">
            <v>0.65</v>
          </cell>
          <cell r="J772" t="str">
            <v> </v>
          </cell>
          <cell r="K772" t="str">
            <v> </v>
          </cell>
          <cell r="L772" t="str">
            <v>Les tarifs annoncés dans le RADE 2007 étaient ceux de l'actualisation de juillet (tarifs connus), ceux proposés aussi sont de l'actualisation de janvier (tarifs applicables)</v>
          </cell>
          <cell r="M772" t="str">
            <v> </v>
          </cell>
          <cell r="N772" t="str">
            <v> </v>
          </cell>
          <cell r="Q772" t="str">
            <v>208 valeur janv</v>
          </cell>
          <cell r="R772">
            <v>0</v>
          </cell>
          <cell r="S772">
            <v>50</v>
          </cell>
          <cell r="T772" t="str">
            <v>C</v>
          </cell>
          <cell r="U772" t="str">
            <v>transmis à CJ le 02/04/2008</v>
          </cell>
          <cell r="V772" t="str">
            <v>SUD RHONE</v>
          </cell>
        </row>
        <row r="773">
          <cell r="A773" t="str">
            <v>Monts du Lyonnais</v>
          </cell>
          <cell r="B773" t="str">
            <v>EAU</v>
          </cell>
          <cell r="C773">
            <v>2600</v>
          </cell>
          <cell r="D773">
            <v>2007</v>
          </cell>
          <cell r="E773" t="str">
            <v>Consommation De 101 à 400 m3/an</v>
          </cell>
          <cell r="F773">
            <v>1.09</v>
          </cell>
          <cell r="G773">
            <v>1.2302497</v>
          </cell>
          <cell r="H773">
            <v>1.1475</v>
          </cell>
          <cell r="I773">
            <v>0.84</v>
          </cell>
          <cell r="J773" t="str">
            <v> </v>
          </cell>
          <cell r="K773" t="str">
            <v> </v>
          </cell>
          <cell r="L773" t="str">
            <v>Les tarifs annoncés dans le RADE 2007 étaient ceux de l'actualisation de juillet (tarifs connus), ceux proposés aussi sont de l'actualisation de janvier (tarifs applicables)</v>
          </cell>
          <cell r="M773" t="str">
            <v> </v>
          </cell>
          <cell r="N773" t="str">
            <v> </v>
          </cell>
          <cell r="Q773" t="str">
            <v>208 valeur janv</v>
          </cell>
          <cell r="R773">
            <v>0</v>
          </cell>
          <cell r="S773">
            <v>20</v>
          </cell>
          <cell r="T773" t="str">
            <v>C</v>
          </cell>
          <cell r="U773" t="str">
            <v>transmis à CJ le 02/04/2008</v>
          </cell>
          <cell r="V773" t="str">
            <v>SUD RHONE</v>
          </cell>
        </row>
        <row r="774">
          <cell r="A774" t="str">
            <v>Monts du Lyonnais</v>
          </cell>
          <cell r="B774" t="str">
            <v>EAU</v>
          </cell>
          <cell r="C774">
            <v>2600</v>
          </cell>
          <cell r="D774">
            <v>2007</v>
          </cell>
          <cell r="E774" t="str">
            <v>Consommation De 401 à 1500 m3/an</v>
          </cell>
          <cell r="F774">
            <v>0.875</v>
          </cell>
          <cell r="G774">
            <v>1.0292</v>
          </cell>
          <cell r="H774">
            <v>0.9211</v>
          </cell>
          <cell r="I774">
            <v>0.84</v>
          </cell>
          <cell r="J774" t="str">
            <v> </v>
          </cell>
          <cell r="K774" t="str">
            <v> </v>
          </cell>
          <cell r="L774" t="str">
            <v>Les tarifs annoncés dans le RADE 2007 étaient ceux de l'actualisation de juillet (tarifs connus), ceux proposés aussi sont de l'actualisation de janvier (tarifs applicables)</v>
          </cell>
          <cell r="M774" t="str">
            <v> </v>
          </cell>
          <cell r="N774" t="str">
            <v> </v>
          </cell>
          <cell r="Q774" t="str">
            <v>208 valeur janv</v>
          </cell>
          <cell r="R774">
            <v>0.003999999999997783</v>
          </cell>
          <cell r="S774">
            <v>0</v>
          </cell>
          <cell r="T774" t="str">
            <v>C</v>
          </cell>
          <cell r="U774" t="str">
            <v>transmis à CJ le 02/04/2008</v>
          </cell>
          <cell r="V774" t="str">
            <v>SUD RHONE</v>
          </cell>
        </row>
        <row r="775">
          <cell r="A775" t="str">
            <v>Monts du Lyonnais</v>
          </cell>
          <cell r="B775" t="str">
            <v>EAU</v>
          </cell>
          <cell r="C775">
            <v>2600</v>
          </cell>
          <cell r="D775">
            <v>2007</v>
          </cell>
          <cell r="E775" t="str">
            <v>Consommation De 1501 à 10000 m3/an</v>
          </cell>
          <cell r="F775">
            <v>0.44</v>
          </cell>
          <cell r="G775">
            <v>1.0292</v>
          </cell>
          <cell r="H775">
            <v>0.4632</v>
          </cell>
          <cell r="I775">
            <v>0.575</v>
          </cell>
          <cell r="J775" t="str">
            <v> </v>
          </cell>
          <cell r="K775" t="str">
            <v> </v>
          </cell>
          <cell r="L775" t="str">
            <v>Les tarifs annoncés dans le RADE 2007 étaient ceux de l'actualisation de juillet (tarifs connus), ceux proposés aussi sont de l'actualisation de janvier (tarifs applicables)</v>
          </cell>
          <cell r="M775" t="str">
            <v> </v>
          </cell>
          <cell r="N775" t="str">
            <v> </v>
          </cell>
          <cell r="Q775" t="str">
            <v>208 valeur janv</v>
          </cell>
          <cell r="R775">
            <v>-0.00010000000000010001</v>
          </cell>
          <cell r="S775">
            <v>0</v>
          </cell>
          <cell r="T775" t="str">
            <v>C</v>
          </cell>
          <cell r="U775" t="str">
            <v>transmis à CJ le 02/04/2008</v>
          </cell>
          <cell r="V775" t="str">
            <v>SUD RHONE</v>
          </cell>
        </row>
        <row r="776">
          <cell r="A776" t="str">
            <v>Monts du Lyonnais</v>
          </cell>
          <cell r="B776" t="str">
            <v>EAU</v>
          </cell>
          <cell r="C776">
            <v>2600</v>
          </cell>
          <cell r="D776">
            <v>2007</v>
          </cell>
          <cell r="E776" t="str">
            <v>Consommation Au-delà de 10000 m3/an</v>
          </cell>
          <cell r="F776">
            <v>0.404</v>
          </cell>
          <cell r="H776">
            <v>0.4253</v>
          </cell>
          <cell r="I776">
            <v>0.575</v>
          </cell>
          <cell r="J776" t="str">
            <v> </v>
          </cell>
          <cell r="K776" t="str">
            <v> </v>
          </cell>
          <cell r="L776" t="str">
            <v>Les tarifs annoncés dans le RADE 2007 étaient ceux de l'actualisation de juillet (tarifs connus), ceux proposés aussi sont de l'actualisation de janvier (tarifs applicables)</v>
          </cell>
          <cell r="M776" t="str">
            <v> </v>
          </cell>
          <cell r="N776" t="str">
            <v> </v>
          </cell>
          <cell r="Q776" t="str">
            <v>208 valeur janv</v>
          </cell>
          <cell r="R776">
            <v>0</v>
          </cell>
          <cell r="S776">
            <v>0</v>
          </cell>
          <cell r="T776" t="str">
            <v>C</v>
          </cell>
          <cell r="U776" t="str">
            <v>transmis à CJ le 02/04/2008</v>
          </cell>
          <cell r="V776" t="str">
            <v>SUD RHONE</v>
          </cell>
        </row>
        <row r="777">
          <cell r="A777" t="str">
            <v>Monts du Lyonnais</v>
          </cell>
          <cell r="B777" t="str">
            <v>EAU</v>
          </cell>
          <cell r="C777">
            <v>2600</v>
          </cell>
          <cell r="D777">
            <v>2007</v>
          </cell>
          <cell r="E777" t="str">
            <v>TVA</v>
          </cell>
          <cell r="F777">
            <v>0.055</v>
          </cell>
          <cell r="G777">
            <v>1</v>
          </cell>
          <cell r="H777">
            <v>20</v>
          </cell>
          <cell r="I777">
            <v>28.44</v>
          </cell>
          <cell r="J777">
            <v>0.055</v>
          </cell>
          <cell r="K777" t="str">
            <v> </v>
          </cell>
          <cell r="L777" t="str">
            <v>Les tarifs annoncés dans le RADE 2007 étaient ceux de l'actualisation de juillet (tarifs connus), ceux proposés aussi sont de l'actualisation de janvier (tarifs applicables)</v>
          </cell>
          <cell r="M777" t="str">
            <v> </v>
          </cell>
          <cell r="N777" t="str">
            <v> </v>
          </cell>
          <cell r="Q777" t="str">
            <v>208 valeur janv</v>
          </cell>
          <cell r="R777">
            <v>0</v>
          </cell>
          <cell r="S777">
            <v>120</v>
          </cell>
          <cell r="T777" t="str">
            <v>A</v>
          </cell>
          <cell r="U777" t="str">
            <v>transmis à CJ le 02/04/2008</v>
          </cell>
          <cell r="V777" t="str">
            <v>SUD RHONE</v>
          </cell>
        </row>
        <row r="778">
          <cell r="A778" t="str">
            <v>Monts du Lyonnais</v>
          </cell>
          <cell r="B778" t="str">
            <v>EAU</v>
          </cell>
          <cell r="C778">
            <v>2600</v>
          </cell>
          <cell r="D778">
            <v>2007</v>
          </cell>
          <cell r="E778" t="str">
            <v>Redevance de prélèvement</v>
          </cell>
          <cell r="F778">
            <v>0.029</v>
          </cell>
          <cell r="G778">
            <v>1</v>
          </cell>
          <cell r="H778">
            <v>0.75</v>
          </cell>
          <cell r="I778">
            <v>0.97</v>
          </cell>
          <cell r="J778" t="str">
            <v> </v>
          </cell>
          <cell r="K778" t="str">
            <v> </v>
          </cell>
          <cell r="L778" t="str">
            <v>Les tarifs annoncés dans le RADE 2007 étaient ceux de l'actualisation de juillet (tarifs connus), ceux proposés aussi sont de l'actualisation de janvier (tarifs applicables)</v>
          </cell>
          <cell r="M778" t="str">
            <v> </v>
          </cell>
          <cell r="N778">
            <v>0.029</v>
          </cell>
          <cell r="Q778" t="str">
            <v>208 valeur janv</v>
          </cell>
          <cell r="R778">
            <v>0</v>
          </cell>
          <cell r="S778">
            <v>120</v>
          </cell>
          <cell r="T778" t="str">
            <v>C</v>
          </cell>
          <cell r="U778" t="str">
            <v>transmis à CJ le 02/04/2008</v>
          </cell>
          <cell r="V778" t="str">
            <v>SUD RHONE</v>
          </cell>
        </row>
        <row r="779">
          <cell r="A779" t="str">
            <v>Monts du Lyonnais</v>
          </cell>
          <cell r="B779" t="str">
            <v>EAU</v>
          </cell>
          <cell r="C779">
            <v>2600</v>
          </cell>
          <cell r="D779" t="str">
            <v>2007 RAD</v>
          </cell>
          <cell r="E779" t="str">
            <v>Prime fixe annuelle </v>
          </cell>
          <cell r="F779">
            <v>50</v>
          </cell>
          <cell r="G779">
            <v>1.0292</v>
          </cell>
          <cell r="H779">
            <v>52.64</v>
          </cell>
          <cell r="I779">
            <v>37.5</v>
          </cell>
          <cell r="J779" t="str">
            <v> </v>
          </cell>
          <cell r="K779" t="str">
            <v> </v>
          </cell>
          <cell r="L779" t="str">
            <v>Les tarifs annoncés dans le RADE 2007 étaient ceux de l'actualisation de juillet (tarifs connus), ceux proposés aussi sont de l'actualisation de janvier (tarifs applicables)</v>
          </cell>
          <cell r="M779" t="str">
            <v> </v>
          </cell>
          <cell r="N779" t="str">
            <v> </v>
          </cell>
          <cell r="Q779" t="str">
            <v>108 valeur déc</v>
          </cell>
          <cell r="R779">
            <v>0</v>
          </cell>
          <cell r="S779">
            <v>1</v>
          </cell>
          <cell r="T779" t="str">
            <v>A</v>
          </cell>
          <cell r="U779" t="str">
            <v>transmis à CJ le 02/04/2008</v>
          </cell>
          <cell r="V779" t="str">
            <v>SUD RHONE</v>
          </cell>
        </row>
        <row r="780">
          <cell r="A780" t="str">
            <v>Monts du Lyonnais</v>
          </cell>
          <cell r="B780" t="str">
            <v>EAU</v>
          </cell>
          <cell r="C780">
            <v>2600</v>
          </cell>
          <cell r="D780" t="str">
            <v>2007 RAD</v>
          </cell>
          <cell r="E780" t="str">
            <v>TVA</v>
          </cell>
          <cell r="F780">
            <v>0.055</v>
          </cell>
          <cell r="G780">
            <v>1.3094377</v>
          </cell>
          <cell r="H780">
            <v>9.98</v>
          </cell>
          <cell r="I780">
            <v>23</v>
          </cell>
          <cell r="J780">
            <v>0.055</v>
          </cell>
          <cell r="K780" t="str">
            <v> </v>
          </cell>
          <cell r="L780" t="str">
            <v>Les tarifs annoncés dans le RADE 2007 étaient ceux de l'actualisation de juillet (tarifs connus), ceux proposés aussi sont de l'actualisation de janvier (tarifs applicables)</v>
          </cell>
          <cell r="M780" t="str">
            <v> </v>
          </cell>
          <cell r="N780" t="str">
            <v> </v>
          </cell>
          <cell r="Q780" t="str">
            <v>108 valeur déc</v>
          </cell>
          <cell r="R780">
            <v>-0.0020847260000014245</v>
          </cell>
          <cell r="S780">
            <v>1</v>
          </cell>
          <cell r="T780" t="str">
            <v>A</v>
          </cell>
          <cell r="U780" t="str">
            <v>transmis à CJ le 02/04/2008</v>
          </cell>
          <cell r="V780" t="str">
            <v>SUD RHONE</v>
          </cell>
        </row>
        <row r="781">
          <cell r="A781" t="str">
            <v>Monts du Lyonnais</v>
          </cell>
          <cell r="B781" t="str">
            <v>EAU</v>
          </cell>
          <cell r="C781">
            <v>2600</v>
          </cell>
          <cell r="D781" t="str">
            <v>2007 RAD</v>
          </cell>
          <cell r="E781" t="str">
            <v>Redevance de prélèvement</v>
          </cell>
          <cell r="F781">
            <v>0.029</v>
          </cell>
          <cell r="G781">
            <v>1.260966</v>
          </cell>
          <cell r="H781">
            <v>0.2535</v>
          </cell>
          <cell r="I781">
            <v>0.95</v>
          </cell>
          <cell r="J781" t="str">
            <v> </v>
          </cell>
          <cell r="K781" t="str">
            <v> </v>
          </cell>
          <cell r="L781" t="str">
            <v>Les tarifs annoncés dans le RADE 2007 étaient ceux de l'actualisation de juillet (tarifs connus), ceux proposés aussi sont de l'actualisation de janvier (tarifs applicables)</v>
          </cell>
          <cell r="M781" t="str">
            <v> </v>
          </cell>
          <cell r="N781">
            <v>0.029</v>
          </cell>
          <cell r="Q781" t="str">
            <v>108 valeur déc</v>
          </cell>
          <cell r="R781">
            <v>-0.009376982400000011</v>
          </cell>
          <cell r="S781">
            <v>120</v>
          </cell>
          <cell r="T781" t="str">
            <v>C</v>
          </cell>
          <cell r="U781" t="str">
            <v>transmis à CJ le 02/04/2008</v>
          </cell>
          <cell r="V781" t="str">
            <v>SUD RHONE</v>
          </cell>
        </row>
        <row r="782">
          <cell r="A782" t="str">
            <v>Moyenne Vallée d'Ardières</v>
          </cell>
          <cell r="B782" t="str">
            <v>ASSAINISSEMENT</v>
          </cell>
          <cell r="C782">
            <v>12141</v>
          </cell>
          <cell r="D782">
            <v>2008</v>
          </cell>
          <cell r="E782" t="str">
            <v>Prime fixe annuelle </v>
          </cell>
          <cell r="F782">
            <v>20</v>
          </cell>
          <cell r="G782">
            <v>1.0292</v>
          </cell>
          <cell r="H782">
            <v>20.58</v>
          </cell>
          <cell r="I782">
            <v>31.5</v>
          </cell>
          <cell r="J782">
            <v>0.055</v>
          </cell>
          <cell r="N782">
            <v>0.049</v>
          </cell>
          <cell r="Q782">
            <v>208</v>
          </cell>
          <cell r="R782">
            <v>0.003999999999997783</v>
          </cell>
          <cell r="S782">
            <v>1</v>
          </cell>
          <cell r="T782" t="str">
            <v>A</v>
          </cell>
          <cell r="U782" t="str">
            <v>transmis à CJ le 02/04/2008</v>
          </cell>
          <cell r="V782" t="str">
            <v>NORD RHONE</v>
          </cell>
        </row>
        <row r="783">
          <cell r="A783" t="str">
            <v>Moyenne Vallée d'Ardières</v>
          </cell>
          <cell r="B783" t="str">
            <v>ASSAINISSEMENT</v>
          </cell>
          <cell r="C783">
            <v>12141</v>
          </cell>
          <cell r="D783">
            <v>2008</v>
          </cell>
          <cell r="E783" t="str">
            <v>Consommation </v>
          </cell>
          <cell r="F783">
            <v>0.75</v>
          </cell>
          <cell r="G783">
            <v>1.0292</v>
          </cell>
          <cell r="H783">
            <v>0.772</v>
          </cell>
          <cell r="I783">
            <v>1.05</v>
          </cell>
          <cell r="J783">
            <v>0.055</v>
          </cell>
          <cell r="K783">
            <v>0.068</v>
          </cell>
          <cell r="Q783">
            <v>208</v>
          </cell>
          <cell r="R783">
            <v>-0.00010000000000010001</v>
          </cell>
          <cell r="S783">
            <v>120</v>
          </cell>
          <cell r="T783" t="str">
            <v>C</v>
          </cell>
          <cell r="U783" t="str">
            <v>transmis à CJ le 02/04/2008</v>
          </cell>
          <cell r="V783" t="str">
            <v>NORD RHONE</v>
          </cell>
        </row>
        <row r="784">
          <cell r="A784" t="str">
            <v>Moyenne Vallée d'Ardières</v>
          </cell>
          <cell r="B784" t="str">
            <v>ASSAINISSEMENT</v>
          </cell>
          <cell r="C784">
            <v>12141</v>
          </cell>
          <cell r="D784">
            <v>2008</v>
          </cell>
          <cell r="E784" t="str">
            <v>TVA</v>
          </cell>
          <cell r="F784">
            <v>7.62</v>
          </cell>
          <cell r="G784">
            <v>1.260966</v>
          </cell>
          <cell r="H784">
            <v>9.6</v>
          </cell>
          <cell r="I784">
            <v>23</v>
          </cell>
          <cell r="J784">
            <v>0.055</v>
          </cell>
          <cell r="K784" t="str">
            <v> </v>
          </cell>
          <cell r="Q784">
            <v>208</v>
          </cell>
          <cell r="R784">
            <v>0</v>
          </cell>
          <cell r="S784">
            <v>1</v>
          </cell>
          <cell r="T784" t="str">
            <v>A</v>
          </cell>
          <cell r="U784" t="str">
            <v>transmis à CJ le 02/04/2008</v>
          </cell>
          <cell r="V784" t="str">
            <v>NORD RHONE</v>
          </cell>
        </row>
        <row r="785">
          <cell r="A785" t="str">
            <v>Moyenne Vallée d'Ardières</v>
          </cell>
          <cell r="B785" t="str">
            <v>ASSAINISSEMENT</v>
          </cell>
          <cell r="C785">
            <v>12141</v>
          </cell>
          <cell r="D785">
            <v>2007</v>
          </cell>
          <cell r="E785" t="str">
            <v>Prime fixe annuelle </v>
          </cell>
          <cell r="F785">
            <v>20</v>
          </cell>
          <cell r="G785">
            <v>1</v>
          </cell>
          <cell r="H785">
            <v>20</v>
          </cell>
          <cell r="I785">
            <v>28.44</v>
          </cell>
          <cell r="J785">
            <v>0.055</v>
          </cell>
          <cell r="K785">
            <v>0.13</v>
          </cell>
          <cell r="Q785">
            <v>207</v>
          </cell>
          <cell r="R785">
            <v>0</v>
          </cell>
          <cell r="S785">
            <v>1</v>
          </cell>
          <cell r="T785" t="str">
            <v>A</v>
          </cell>
          <cell r="U785" t="str">
            <v>transmis à CJ le 02/04/2008</v>
          </cell>
          <cell r="V785" t="str">
            <v>NORD RHONE</v>
          </cell>
        </row>
        <row r="786">
          <cell r="A786" t="str">
            <v>Moyenne Vallée d'Ardières</v>
          </cell>
          <cell r="B786" t="str">
            <v>ASSAINISSEMENT</v>
          </cell>
          <cell r="C786">
            <v>12141</v>
          </cell>
          <cell r="D786">
            <v>2007</v>
          </cell>
          <cell r="E786" t="str">
            <v>Consommation </v>
          </cell>
          <cell r="F786">
            <v>0.75</v>
          </cell>
          <cell r="G786">
            <v>1</v>
          </cell>
          <cell r="H786">
            <v>0.75</v>
          </cell>
          <cell r="I786">
            <v>0.97</v>
          </cell>
          <cell r="J786">
            <v>0.055</v>
          </cell>
          <cell r="K786">
            <v>0.13</v>
          </cell>
          <cell r="Q786">
            <v>207</v>
          </cell>
          <cell r="R786">
            <v>0</v>
          </cell>
          <cell r="S786">
            <v>120</v>
          </cell>
          <cell r="T786" t="str">
            <v>C</v>
          </cell>
          <cell r="U786" t="str">
            <v>transmis à CJ le 02/04/2008</v>
          </cell>
          <cell r="V786" t="str">
            <v>NORD RHONE</v>
          </cell>
        </row>
        <row r="787">
          <cell r="A787" t="str">
            <v>Moyenne Vallée d'Ardières</v>
          </cell>
          <cell r="B787" t="str">
            <v>ASSAINISSEMENT</v>
          </cell>
          <cell r="C787">
            <v>12141</v>
          </cell>
          <cell r="D787">
            <v>2007</v>
          </cell>
          <cell r="E787" t="str">
            <v>TVA</v>
          </cell>
          <cell r="F787">
            <v>0.1723</v>
          </cell>
          <cell r="G787">
            <v>1.2877828</v>
          </cell>
          <cell r="H787">
            <v>0.2134</v>
          </cell>
          <cell r="I787">
            <v>0.75</v>
          </cell>
          <cell r="J787">
            <v>0.055</v>
          </cell>
          <cell r="K787">
            <v>0.032</v>
          </cell>
          <cell r="Q787">
            <v>207</v>
          </cell>
          <cell r="R787">
            <v>0</v>
          </cell>
          <cell r="S787">
            <v>120</v>
          </cell>
          <cell r="T787" t="str">
            <v>C</v>
          </cell>
          <cell r="U787" t="str">
            <v>transmis à CJ le 02/04/2008</v>
          </cell>
          <cell r="V787" t="str">
            <v>NORD RHONE</v>
          </cell>
        </row>
        <row r="788">
          <cell r="A788" t="str">
            <v>Neaux</v>
          </cell>
          <cell r="B788" t="str">
            <v>ASSAINISSEMENT</v>
          </cell>
          <cell r="C788">
            <v>55014</v>
          </cell>
          <cell r="D788">
            <v>2008</v>
          </cell>
          <cell r="E788" t="str">
            <v>Prime fixe annuelle </v>
          </cell>
          <cell r="F788">
            <v>7.62</v>
          </cell>
          <cell r="G788">
            <v>1.3094377</v>
          </cell>
          <cell r="H788">
            <v>9.98</v>
          </cell>
          <cell r="I788">
            <v>23</v>
          </cell>
          <cell r="J788">
            <v>0.055</v>
          </cell>
          <cell r="K788" t="str">
            <v> </v>
          </cell>
          <cell r="Q788">
            <v>109</v>
          </cell>
          <cell r="R788">
            <v>-0.0020847260000014245</v>
          </cell>
          <cell r="S788">
            <v>1</v>
          </cell>
          <cell r="T788" t="str">
            <v>A</v>
          </cell>
          <cell r="U788" t="str">
            <v>transmis à CJ le 02/04/2008</v>
          </cell>
          <cell r="V788" t="str">
            <v>NORD RHONE</v>
          </cell>
        </row>
        <row r="789">
          <cell r="A789" t="str">
            <v>Neaux</v>
          </cell>
          <cell r="B789" t="str">
            <v>ASSAINISSEMENT</v>
          </cell>
          <cell r="C789">
            <v>55014</v>
          </cell>
          <cell r="D789">
            <v>2008</v>
          </cell>
          <cell r="E789" t="str">
            <v>Consommation </v>
          </cell>
          <cell r="F789">
            <v>0.1936</v>
          </cell>
          <cell r="G789">
            <v>1.260966</v>
          </cell>
          <cell r="H789">
            <v>0.2535</v>
          </cell>
          <cell r="I789">
            <v>0.95</v>
          </cell>
          <cell r="J789">
            <v>0.055</v>
          </cell>
          <cell r="K789">
            <v>0.13</v>
          </cell>
          <cell r="Q789">
            <v>109</v>
          </cell>
          <cell r="R789">
            <v>-0.009376982400000011</v>
          </cell>
          <cell r="S789">
            <v>120</v>
          </cell>
          <cell r="T789" t="str">
            <v>C</v>
          </cell>
          <cell r="U789" t="str">
            <v>transmis à CJ le 02/04/2008</v>
          </cell>
          <cell r="V789" t="str">
            <v>NORD RHONE</v>
          </cell>
        </row>
        <row r="790">
          <cell r="A790" t="str">
            <v>Neaux</v>
          </cell>
          <cell r="B790" t="str">
            <v>ASSAINISSEMENT</v>
          </cell>
          <cell r="C790">
            <v>55014</v>
          </cell>
          <cell r="D790">
            <v>2008</v>
          </cell>
          <cell r="E790" t="str">
            <v>TVA</v>
          </cell>
          <cell r="F790">
            <v>12.2</v>
          </cell>
          <cell r="G790">
            <v>1.2974603</v>
          </cell>
          <cell r="H790">
            <v>15.46</v>
          </cell>
          <cell r="I790">
            <v>30.48</v>
          </cell>
          <cell r="J790">
            <v>0.055</v>
          </cell>
          <cell r="K790">
            <v>0.13</v>
          </cell>
          <cell r="Q790">
            <v>109</v>
          </cell>
          <cell r="R790">
            <v>0</v>
          </cell>
          <cell r="S790">
            <v>1</v>
          </cell>
          <cell r="T790" t="str">
            <v>A</v>
          </cell>
          <cell r="U790" t="str">
            <v>transmis à CJ le 02/04/2008</v>
          </cell>
          <cell r="V790" t="str">
            <v>NORD RHONE</v>
          </cell>
        </row>
        <row r="791">
          <cell r="A791" t="str">
            <v>Neaux</v>
          </cell>
          <cell r="B791" t="str">
            <v>ASSAINISSEMENT</v>
          </cell>
          <cell r="C791">
            <v>55014</v>
          </cell>
          <cell r="D791">
            <v>2008</v>
          </cell>
          <cell r="E791" t="str">
            <v>Redevance de modernisation des réseaux de collecte.</v>
          </cell>
          <cell r="F791">
            <v>0.13</v>
          </cell>
          <cell r="G791">
            <v>1.3156326</v>
          </cell>
          <cell r="H791">
            <v>0.2155</v>
          </cell>
          <cell r="I791">
            <v>0.3278</v>
          </cell>
          <cell r="K791">
            <v>0.068</v>
          </cell>
          <cell r="Q791">
            <v>109</v>
          </cell>
          <cell r="R791">
            <v>0</v>
          </cell>
          <cell r="S791">
            <v>120</v>
          </cell>
          <cell r="T791" t="str">
            <v>C</v>
          </cell>
          <cell r="U791" t="str">
            <v>transmis à CJ le 02/04/2008</v>
          </cell>
          <cell r="V791" t="str">
            <v>NORD RHONE</v>
          </cell>
        </row>
        <row r="792">
          <cell r="A792" t="str">
            <v>Neaux</v>
          </cell>
          <cell r="B792" t="str">
            <v>ASSAINISSEMENT</v>
          </cell>
          <cell r="C792">
            <v>55014</v>
          </cell>
          <cell r="D792">
            <v>2007</v>
          </cell>
          <cell r="E792" t="str">
            <v>Prime fixe annuelle </v>
          </cell>
          <cell r="F792">
            <v>7.62</v>
          </cell>
          <cell r="G792">
            <v>1.260966</v>
          </cell>
          <cell r="H792">
            <v>9.6</v>
          </cell>
          <cell r="I792">
            <v>23</v>
          </cell>
          <cell r="J792">
            <v>0.055</v>
          </cell>
          <cell r="K792">
            <v>0.13</v>
          </cell>
          <cell r="Q792">
            <v>108</v>
          </cell>
          <cell r="R792">
            <v>0.008560920000000749</v>
          </cell>
          <cell r="S792">
            <v>1</v>
          </cell>
          <cell r="T792" t="str">
            <v>A</v>
          </cell>
          <cell r="U792" t="str">
            <v>transmis à CJ le 02/04/2008</v>
          </cell>
          <cell r="V792" t="str">
            <v>NORD RHONE</v>
          </cell>
        </row>
        <row r="793">
          <cell r="A793" t="str">
            <v>Neaux</v>
          </cell>
          <cell r="B793" t="str">
            <v>ASSAINISSEMENT</v>
          </cell>
          <cell r="C793">
            <v>55014</v>
          </cell>
          <cell r="D793">
            <v>2007</v>
          </cell>
          <cell r="E793" t="str">
            <v>Consommation </v>
          </cell>
          <cell r="F793">
            <v>0.1936</v>
          </cell>
          <cell r="G793">
            <v>1.260966</v>
          </cell>
          <cell r="H793">
            <v>0.2441</v>
          </cell>
          <cell r="I793">
            <v>0.95</v>
          </cell>
          <cell r="J793">
            <v>0.055</v>
          </cell>
          <cell r="K793">
            <v>0.13</v>
          </cell>
          <cell r="Q793">
            <v>108</v>
          </cell>
          <cell r="R793">
            <v>2.301759999998043E-05</v>
          </cell>
          <cell r="S793">
            <v>120</v>
          </cell>
          <cell r="T793" t="str">
            <v>C</v>
          </cell>
          <cell r="U793" t="str">
            <v>transmis à CJ le 02/04/2008</v>
          </cell>
          <cell r="V793" t="str">
            <v>NORD RHONE</v>
          </cell>
        </row>
        <row r="794">
          <cell r="A794" t="str">
            <v>Neaux</v>
          </cell>
          <cell r="B794" t="str">
            <v>ASSAINISSEMENT</v>
          </cell>
          <cell r="C794">
            <v>55014</v>
          </cell>
          <cell r="D794">
            <v>2007</v>
          </cell>
          <cell r="E794" t="str">
            <v>TVA</v>
          </cell>
          <cell r="F794">
            <v>31.56</v>
          </cell>
          <cell r="G794">
            <v>1.2302497</v>
          </cell>
          <cell r="H794">
            <v>38.82</v>
          </cell>
          <cell r="I794">
            <v>19.2</v>
          </cell>
          <cell r="J794">
            <v>0.055</v>
          </cell>
          <cell r="K794">
            <v>0.17</v>
          </cell>
          <cell r="Q794">
            <v>108</v>
          </cell>
          <cell r="R794">
            <v>0</v>
          </cell>
          <cell r="S794">
            <v>1</v>
          </cell>
          <cell r="T794" t="str">
            <v>A</v>
          </cell>
          <cell r="U794" t="str">
            <v>transmis à CJ le 02/04/2008</v>
          </cell>
          <cell r="V794" t="str">
            <v>NORD RHONE</v>
          </cell>
        </row>
        <row r="795">
          <cell r="A795" t="str">
            <v>Neaux</v>
          </cell>
          <cell r="B795" t="str">
            <v>ASSAINISSEMENT</v>
          </cell>
          <cell r="C795">
            <v>55014</v>
          </cell>
          <cell r="D795">
            <v>2007</v>
          </cell>
          <cell r="E795" t="str">
            <v>Redevance de modernisation des réseaux de collecte.</v>
          </cell>
          <cell r="F795">
            <v>0.13</v>
          </cell>
          <cell r="G795">
            <v>1.198182</v>
          </cell>
          <cell r="H795">
            <v>0.411</v>
          </cell>
          <cell r="I795">
            <v>0.285</v>
          </cell>
          <cell r="J795">
            <v>0.055</v>
          </cell>
          <cell r="K795">
            <v>0.032</v>
          </cell>
          <cell r="Q795">
            <v>108</v>
          </cell>
          <cell r="R795">
            <v>0</v>
          </cell>
          <cell r="S795">
            <v>120</v>
          </cell>
          <cell r="T795" t="str">
            <v>C</v>
          </cell>
          <cell r="U795" t="str">
            <v>transmis à CJ le 02/04/2008</v>
          </cell>
          <cell r="V795" t="str">
            <v>NORD RHONE</v>
          </cell>
        </row>
        <row r="796">
          <cell r="A796" t="str">
            <v>Neyron</v>
          </cell>
          <cell r="B796" t="str">
            <v>ASSAINISSEMENT</v>
          </cell>
          <cell r="C796">
            <v>38895</v>
          </cell>
          <cell r="D796">
            <v>2008</v>
          </cell>
          <cell r="E796" t="str">
            <v>Prime fixe annuelle </v>
          </cell>
          <cell r="F796">
            <v>12.2</v>
          </cell>
          <cell r="G796">
            <v>1.2974603</v>
          </cell>
          <cell r="H796">
            <v>15.82</v>
          </cell>
          <cell r="I796">
            <v>37.94</v>
          </cell>
          <cell r="J796">
            <v>0.055</v>
          </cell>
          <cell r="K796">
            <v>0.13</v>
          </cell>
          <cell r="L796" t="str">
            <v>Nouveau contrat au 1er janvier 2008</v>
          </cell>
          <cell r="Q796">
            <v>208</v>
          </cell>
          <cell r="R796">
            <v>0</v>
          </cell>
          <cell r="S796">
            <v>1</v>
          </cell>
          <cell r="T796" t="str">
            <v>A</v>
          </cell>
          <cell r="U796" t="str">
            <v>transmis à CJ le 02/04/2008</v>
          </cell>
          <cell r="V796" t="str">
            <v>AIN</v>
          </cell>
        </row>
        <row r="797">
          <cell r="A797" t="str">
            <v>Neyron</v>
          </cell>
          <cell r="B797" t="str">
            <v>ASSAINISSEMENT</v>
          </cell>
          <cell r="C797">
            <v>38895</v>
          </cell>
          <cell r="D797">
            <v>2008</v>
          </cell>
          <cell r="E797" t="str">
            <v>Consommation </v>
          </cell>
          <cell r="F797">
            <v>0.1723</v>
          </cell>
          <cell r="G797">
            <v>1.3156326</v>
          </cell>
          <cell r="H797">
            <v>0.2267</v>
          </cell>
          <cell r="I797">
            <v>0.8982</v>
          </cell>
          <cell r="J797">
            <v>0.055</v>
          </cell>
          <cell r="K797">
            <v>0.13</v>
          </cell>
          <cell r="Q797">
            <v>208</v>
          </cell>
          <cell r="R797">
            <v>0</v>
          </cell>
          <cell r="S797">
            <v>120</v>
          </cell>
          <cell r="T797" t="str">
            <v>C</v>
          </cell>
          <cell r="U797" t="str">
            <v>transmis à CJ le 02/04/2008</v>
          </cell>
          <cell r="V797" t="str">
            <v>AIN</v>
          </cell>
        </row>
        <row r="798">
          <cell r="A798" t="str">
            <v>Neyron</v>
          </cell>
          <cell r="B798" t="str">
            <v>ASSAINISSEMENT</v>
          </cell>
          <cell r="C798">
            <v>38895</v>
          </cell>
          <cell r="D798">
            <v>2008</v>
          </cell>
          <cell r="E798" t="str">
            <v>TVA</v>
          </cell>
          <cell r="F798">
            <v>0.0446</v>
          </cell>
          <cell r="G798">
            <v>1.2302497</v>
          </cell>
          <cell r="H798">
            <v>15.46</v>
          </cell>
          <cell r="I798">
            <v>30.48</v>
          </cell>
          <cell r="J798">
            <v>0.055</v>
          </cell>
          <cell r="K798">
            <v>0.16</v>
          </cell>
          <cell r="N798">
            <v>0.059</v>
          </cell>
          <cell r="Q798">
            <v>208</v>
          </cell>
          <cell r="R798">
            <v>0</v>
          </cell>
          <cell r="S798">
            <v>120</v>
          </cell>
          <cell r="T798" t="str">
            <v>A</v>
          </cell>
          <cell r="U798" t="str">
            <v>transmis à CJ le 02/04/2008</v>
          </cell>
          <cell r="V798" t="str">
            <v>AIN</v>
          </cell>
        </row>
        <row r="799">
          <cell r="A799" t="str">
            <v>Neyron</v>
          </cell>
          <cell r="B799" t="str">
            <v>ASSAINISSEMENT</v>
          </cell>
          <cell r="C799">
            <v>38895</v>
          </cell>
          <cell r="D799">
            <v>2008</v>
          </cell>
          <cell r="E799" t="str">
            <v>Redevance de modernisation des réseaux de collecte.</v>
          </cell>
          <cell r="F799">
            <v>0.13</v>
          </cell>
          <cell r="G799">
            <v>1.198182</v>
          </cell>
          <cell r="H799">
            <v>37.16</v>
          </cell>
          <cell r="I799">
            <v>19.2</v>
          </cell>
          <cell r="K799">
            <v>0.13</v>
          </cell>
          <cell r="Q799">
            <v>208</v>
          </cell>
          <cell r="R799">
            <v>0</v>
          </cell>
          <cell r="S799">
            <v>120</v>
          </cell>
          <cell r="T799" t="str">
            <v>A</v>
          </cell>
          <cell r="U799" t="str">
            <v>transmis à CJ le 02/04/2008</v>
          </cell>
          <cell r="V799" t="str">
            <v>AIN</v>
          </cell>
        </row>
        <row r="800">
          <cell r="A800" t="str">
            <v>Neyron</v>
          </cell>
          <cell r="B800" t="str">
            <v>ASSAINISSEMENT</v>
          </cell>
          <cell r="C800">
            <v>38895</v>
          </cell>
          <cell r="D800">
            <v>2007</v>
          </cell>
          <cell r="E800" t="str">
            <v>Prime fixe annuelle </v>
          </cell>
          <cell r="F800">
            <v>12.2</v>
          </cell>
          <cell r="G800">
            <v>1.3210526</v>
          </cell>
          <cell r="H800">
            <v>16.12</v>
          </cell>
          <cell r="I800">
            <v>37.94</v>
          </cell>
          <cell r="K800">
            <v>0.13</v>
          </cell>
          <cell r="Q800">
            <v>207</v>
          </cell>
          <cell r="R800">
            <v>0</v>
          </cell>
          <cell r="S800">
            <v>1</v>
          </cell>
          <cell r="T800" t="str">
            <v>A</v>
          </cell>
          <cell r="U800" t="str">
            <v>transmis à CJ le 02/04/2008</v>
          </cell>
          <cell r="V800" t="str">
            <v>AIN</v>
          </cell>
        </row>
        <row r="801">
          <cell r="A801" t="str">
            <v>Neyron</v>
          </cell>
          <cell r="B801" t="str">
            <v>ASSAINISSEMENT</v>
          </cell>
          <cell r="C801">
            <v>38895</v>
          </cell>
          <cell r="D801">
            <v>2007</v>
          </cell>
          <cell r="E801" t="str">
            <v>Consommation </v>
          </cell>
          <cell r="F801">
            <v>0.1723</v>
          </cell>
          <cell r="G801">
            <v>1.2877828</v>
          </cell>
          <cell r="H801">
            <v>0.2219</v>
          </cell>
          <cell r="I801">
            <v>0.8982</v>
          </cell>
          <cell r="J801">
            <v>0.055</v>
          </cell>
          <cell r="Q801">
            <v>207</v>
          </cell>
          <cell r="R801">
            <v>0</v>
          </cell>
          <cell r="S801">
            <v>120</v>
          </cell>
          <cell r="T801" t="str">
            <v>C</v>
          </cell>
          <cell r="U801" t="str">
            <v>transmis à CJ le 02/04/2008</v>
          </cell>
          <cell r="V801" t="str">
            <v>AIN</v>
          </cell>
        </row>
        <row r="802">
          <cell r="A802" t="str">
            <v>Neyron</v>
          </cell>
          <cell r="B802" t="str">
            <v>ASSAINISSEMENT</v>
          </cell>
          <cell r="C802">
            <v>38895</v>
          </cell>
          <cell r="D802">
            <v>2007</v>
          </cell>
          <cell r="E802" t="str">
            <v>TVA</v>
          </cell>
          <cell r="F802">
            <v>31.56</v>
          </cell>
          <cell r="G802">
            <v>1.2302497</v>
          </cell>
          <cell r="H802">
            <v>38.82</v>
          </cell>
          <cell r="I802">
            <v>19.2</v>
          </cell>
          <cell r="J802">
            <v>0.055</v>
          </cell>
          <cell r="N802">
            <v>0.059</v>
          </cell>
          <cell r="Q802">
            <v>207</v>
          </cell>
          <cell r="R802">
            <v>0</v>
          </cell>
          <cell r="S802">
            <v>1</v>
          </cell>
          <cell r="T802" t="str">
            <v>A</v>
          </cell>
          <cell r="U802" t="str">
            <v>transmis à CJ le 02/04/2008</v>
          </cell>
          <cell r="V802" t="str">
            <v>AIN</v>
          </cell>
        </row>
        <row r="803">
          <cell r="A803" t="str">
            <v>Neyron</v>
          </cell>
          <cell r="B803" t="str">
            <v>ASSAINISSEMENT</v>
          </cell>
          <cell r="C803">
            <v>38895</v>
          </cell>
          <cell r="D803">
            <v>2007</v>
          </cell>
          <cell r="E803" t="str">
            <v>Redevance de modernisation des réseaux de collecte.</v>
          </cell>
          <cell r="F803">
            <v>0.13</v>
          </cell>
          <cell r="G803">
            <v>1.198182</v>
          </cell>
          <cell r="H803">
            <v>0.411</v>
          </cell>
          <cell r="I803">
            <v>0.285</v>
          </cell>
          <cell r="K803">
            <v>0.13</v>
          </cell>
          <cell r="N803">
            <v>0.049</v>
          </cell>
          <cell r="Q803">
            <v>207</v>
          </cell>
          <cell r="R803">
            <v>0</v>
          </cell>
          <cell r="S803">
            <v>120</v>
          </cell>
          <cell r="T803" t="str">
            <v>C</v>
          </cell>
          <cell r="U803" t="str">
            <v>transmis à CJ le 02/04/2008</v>
          </cell>
          <cell r="V803" t="str">
            <v>AIN</v>
          </cell>
        </row>
        <row r="804">
          <cell r="A804" t="str">
            <v>Nievroz</v>
          </cell>
          <cell r="B804" t="str">
            <v>ASSAINISSEMENT</v>
          </cell>
          <cell r="C804">
            <v>31177</v>
          </cell>
          <cell r="D804">
            <v>2009</v>
          </cell>
          <cell r="E804" t="str">
            <v>Prime fixe annuelle </v>
          </cell>
          <cell r="F804">
            <v>12.2</v>
          </cell>
          <cell r="G804">
            <v>1.2974603</v>
          </cell>
          <cell r="H804">
            <v>15.82</v>
          </cell>
          <cell r="I804">
            <v>30.48</v>
          </cell>
          <cell r="J804" t="str">
            <v> </v>
          </cell>
          <cell r="K804" t="str">
            <v> </v>
          </cell>
          <cell r="L804" t="str">
            <v>Les tarifs annoncés dans le RADE 2007 étaient ceux de l'actualisation de juillet (tarifs connus), ceux proposés aussi sont de l'actualisation de janvier (tarifs applicables)</v>
          </cell>
          <cell r="Q804">
            <v>209</v>
          </cell>
          <cell r="R804">
            <v>0.009015659999999315</v>
          </cell>
          <cell r="S804">
            <v>1</v>
          </cell>
          <cell r="T804" t="str">
            <v>A</v>
          </cell>
          <cell r="U804" t="str">
            <v>transmis à CJ le 27.03</v>
          </cell>
          <cell r="V804" t="str">
            <v>AIN</v>
          </cell>
        </row>
        <row r="805">
          <cell r="A805" t="str">
            <v>Nievroz</v>
          </cell>
          <cell r="B805" t="str">
            <v>ASSAINISSEMENT</v>
          </cell>
          <cell r="C805">
            <v>31177</v>
          </cell>
          <cell r="D805">
            <v>2009</v>
          </cell>
          <cell r="E805" t="str">
            <v>Consommation </v>
          </cell>
          <cell r="F805">
            <v>0.1723</v>
          </cell>
          <cell r="G805">
            <v>1.3156326</v>
          </cell>
          <cell r="H805">
            <v>0.2267</v>
          </cell>
          <cell r="I805">
            <v>0.3278</v>
          </cell>
          <cell r="J805" t="str">
            <v> </v>
          </cell>
          <cell r="K805" t="str">
            <v> </v>
          </cell>
          <cell r="L805" t="str">
            <v>Les tarifs annoncés dans le RADE 2007 étaient ceux de l'actualisation de juillet (tarifs connus), ceux proposés aussi sont de l'actualisation de janvier (tarifs applicables)</v>
          </cell>
          <cell r="Q805">
            <v>209</v>
          </cell>
          <cell r="R805">
            <v>-1.65030200000027E-05</v>
          </cell>
          <cell r="S805">
            <v>120</v>
          </cell>
          <cell r="T805" t="str">
            <v>C</v>
          </cell>
          <cell r="U805" t="str">
            <v>transmis à CJ le 02/04/2008</v>
          </cell>
          <cell r="V805" t="str">
            <v>AIN</v>
          </cell>
        </row>
        <row r="806">
          <cell r="A806" t="str">
            <v>Nievroz</v>
          </cell>
          <cell r="B806" t="str">
            <v>ASSAINISSEMENT</v>
          </cell>
          <cell r="C806">
            <v>31177</v>
          </cell>
          <cell r="D806">
            <v>2009</v>
          </cell>
          <cell r="E806" t="str">
            <v>TVA</v>
          </cell>
          <cell r="F806">
            <v>0.055</v>
          </cell>
          <cell r="G806">
            <v>1</v>
          </cell>
          <cell r="H806">
            <v>0.2436</v>
          </cell>
          <cell r="I806">
            <v>0.65</v>
          </cell>
          <cell r="J806">
            <v>0.055</v>
          </cell>
          <cell r="K806">
            <v>0.13</v>
          </cell>
          <cell r="L806" t="str">
            <v>Les tarifs annoncés dans le RADE 2007 étaient ceux de l'actualisation de juillet (tarifs connus), ceux proposés aussi sont de l'actualisation de janvier (tarifs applicables)</v>
          </cell>
          <cell r="N806">
            <v>0.059</v>
          </cell>
          <cell r="Q806">
            <v>209</v>
          </cell>
          <cell r="R806">
            <v>0</v>
          </cell>
          <cell r="S806">
            <v>120</v>
          </cell>
          <cell r="T806" t="str">
            <v>C</v>
          </cell>
          <cell r="U806" t="str">
            <v>transmis à CJ le 02/04/2008</v>
          </cell>
          <cell r="V806" t="str">
            <v>AIN</v>
          </cell>
        </row>
        <row r="807">
          <cell r="A807" t="str">
            <v>Nievroz</v>
          </cell>
          <cell r="B807" t="str">
            <v>ASSAINISSEMENT</v>
          </cell>
          <cell r="C807">
            <v>31177</v>
          </cell>
          <cell r="D807">
            <v>2009</v>
          </cell>
          <cell r="E807" t="str">
            <v>Redevance de modernisation des réseaux de collecte.</v>
          </cell>
          <cell r="F807">
            <v>0.13</v>
          </cell>
          <cell r="H807">
            <v>37.16</v>
          </cell>
          <cell r="I807">
            <v>19.2</v>
          </cell>
          <cell r="J807">
            <v>0.055</v>
          </cell>
          <cell r="K807">
            <v>0.13</v>
          </cell>
          <cell r="L807" t="str">
            <v>Les tarifs annoncés dans le RADE 2007 étaient ceux de l'actualisation de juillet (tarifs connus), ceux proposés aussi sont de l'actualisation de janvier (tarifs applicables)</v>
          </cell>
          <cell r="N807">
            <v>0.049</v>
          </cell>
          <cell r="Q807">
            <v>209</v>
          </cell>
          <cell r="R807">
            <v>0</v>
          </cell>
          <cell r="S807">
            <v>120</v>
          </cell>
          <cell r="T807" t="str">
            <v>A</v>
          </cell>
          <cell r="U807" t="str">
            <v>transmis à CJ le 02/04/2008</v>
          </cell>
          <cell r="V807" t="str">
            <v>AIN</v>
          </cell>
        </row>
        <row r="808">
          <cell r="A808" t="str">
            <v>Nievroz</v>
          </cell>
          <cell r="B808" t="str">
            <v>ASSAINISSEMENT</v>
          </cell>
          <cell r="C808">
            <v>31177</v>
          </cell>
          <cell r="D808">
            <v>2008</v>
          </cell>
          <cell r="E808" t="str">
            <v>Prime fixe annuelle </v>
          </cell>
          <cell r="F808">
            <v>12.2</v>
          </cell>
          <cell r="G808">
            <v>1.3210526</v>
          </cell>
          <cell r="H808">
            <v>16.12</v>
          </cell>
          <cell r="I808">
            <v>30.48</v>
          </cell>
          <cell r="J808" t="str">
            <v> </v>
          </cell>
          <cell r="K808" t="str">
            <v> </v>
          </cell>
          <cell r="L808" t="str">
            <v>Les tarifs annoncés dans le RADE 2007 étaient ceux de l'actualisation de juillet (tarifs connus), ceux proposés aussi sont de l'actualisation de janvier (tarifs applicables)</v>
          </cell>
          <cell r="Q808">
            <v>208</v>
          </cell>
          <cell r="R808">
            <v>-0.003158280000000957</v>
          </cell>
          <cell r="S808">
            <v>1</v>
          </cell>
          <cell r="T808" t="str">
            <v>A</v>
          </cell>
          <cell r="U808" t="str">
            <v>transmis à CJ le 02/04/2008</v>
          </cell>
          <cell r="V808" t="str">
            <v>AIN</v>
          </cell>
        </row>
        <row r="809">
          <cell r="A809" t="str">
            <v>Nievroz</v>
          </cell>
          <cell r="B809" t="str">
            <v>ASSAINISSEMENT</v>
          </cell>
          <cell r="C809">
            <v>31177</v>
          </cell>
          <cell r="D809">
            <v>2008</v>
          </cell>
          <cell r="E809" t="str">
            <v>Consommation </v>
          </cell>
          <cell r="F809">
            <v>0.1723</v>
          </cell>
          <cell r="G809">
            <v>1.2877828</v>
          </cell>
          <cell r="H809">
            <v>0.2219</v>
          </cell>
          <cell r="I809">
            <v>0.3278</v>
          </cell>
          <cell r="J809" t="str">
            <v> </v>
          </cell>
          <cell r="K809" t="str">
            <v> </v>
          </cell>
          <cell r="L809" t="str">
            <v>Les tarifs annoncés dans le RADE 2007 étaient ceux de l'actualisation de juillet (tarifs connus), ceux proposés aussi sont de l'actualisation de janvier (tarifs applicables)</v>
          </cell>
          <cell r="Q809">
            <v>208</v>
          </cell>
          <cell r="R809">
            <v>-1.5023559999965963E-05</v>
          </cell>
          <cell r="S809">
            <v>120</v>
          </cell>
          <cell r="T809" t="str">
            <v>C</v>
          </cell>
          <cell r="U809" t="str">
            <v>transmis à CJ le 02/04/2008</v>
          </cell>
          <cell r="V809" t="str">
            <v>AIN</v>
          </cell>
        </row>
        <row r="810">
          <cell r="A810" t="str">
            <v>Nievroz</v>
          </cell>
          <cell r="B810" t="str">
            <v>ASSAINISSEMENT</v>
          </cell>
          <cell r="C810">
            <v>31177</v>
          </cell>
          <cell r="D810">
            <v>2008</v>
          </cell>
          <cell r="E810" t="str">
            <v>TVA</v>
          </cell>
          <cell r="F810">
            <v>0.2058</v>
          </cell>
          <cell r="G810">
            <v>1.2247799</v>
          </cell>
          <cell r="H810">
            <v>0.2521</v>
          </cell>
          <cell r="I810">
            <v>0.1308</v>
          </cell>
          <cell r="J810">
            <v>0.055</v>
          </cell>
          <cell r="K810">
            <v>0.13</v>
          </cell>
          <cell r="L810" t="str">
            <v>Les tarifs annoncés dans le RADE 2007 étaient ceux de l'actualisation de juillet (tarifs connus), ceux proposés aussi sont de l'actualisation de janvier (tarifs applicables)</v>
          </cell>
          <cell r="Q810">
            <v>208</v>
          </cell>
          <cell r="R810">
            <v>0</v>
          </cell>
          <cell r="S810">
            <v>0</v>
          </cell>
          <cell r="T810" t="str">
            <v>C</v>
          </cell>
          <cell r="U810" t="str">
            <v>transmis à CJ le 02/04/2008</v>
          </cell>
          <cell r="V810" t="str">
            <v>AIN</v>
          </cell>
        </row>
        <row r="811">
          <cell r="A811" t="str">
            <v>Nievroz</v>
          </cell>
          <cell r="B811" t="str">
            <v>ASSAINISSEMENT</v>
          </cell>
          <cell r="C811">
            <v>31177</v>
          </cell>
          <cell r="D811">
            <v>2008</v>
          </cell>
          <cell r="E811" t="str">
            <v>Redevance de modernisation des réseaux de collecte.</v>
          </cell>
          <cell r="F811">
            <v>0.13</v>
          </cell>
          <cell r="J811">
            <v>0.055</v>
          </cell>
          <cell r="K811">
            <v>0.13</v>
          </cell>
          <cell r="L811" t="str">
            <v>Les tarifs annoncés dans le RADE 2007 étaient ceux de l'actualisation de juillet (tarifs connus), ceux proposés aussi sont de l'actualisation de janvier (tarifs applicables)</v>
          </cell>
          <cell r="N811">
            <v>0.049</v>
          </cell>
          <cell r="Q811">
            <v>208</v>
          </cell>
          <cell r="R811">
            <v>0</v>
          </cell>
          <cell r="S811">
            <v>120</v>
          </cell>
          <cell r="U811" t="str">
            <v>transmis à CJ le 02/04/2008</v>
          </cell>
          <cell r="V811" t="str">
            <v>AIN</v>
          </cell>
        </row>
        <row r="812">
          <cell r="A812" t="str">
            <v>Nievroz</v>
          </cell>
          <cell r="B812" t="str">
            <v>ASSAINISSEMENT</v>
          </cell>
          <cell r="C812">
            <v>31177</v>
          </cell>
          <cell r="D812">
            <v>2007</v>
          </cell>
          <cell r="E812" t="str">
            <v>Prime fixe annuelle </v>
          </cell>
          <cell r="F812">
            <v>12.2</v>
          </cell>
          <cell r="G812">
            <v>1.2031142</v>
          </cell>
          <cell r="H812">
            <v>15.46</v>
          </cell>
          <cell r="I812">
            <v>30.48</v>
          </cell>
          <cell r="J812" t="str">
            <v> </v>
          </cell>
          <cell r="K812" t="str">
            <v> </v>
          </cell>
          <cell r="L812" t="str">
            <v>Les tarifs annoncés dans le RADE 2007 étaient ceux de l'actualisation de juillet (tarifs connus), ceux proposés aussi sont de l'actualisation de janvier (tarifs applicables)</v>
          </cell>
          <cell r="N812">
            <v>0.059</v>
          </cell>
          <cell r="Q812">
            <v>207</v>
          </cell>
          <cell r="R812">
            <v>-15.46</v>
          </cell>
          <cell r="S812">
            <v>1</v>
          </cell>
          <cell r="T812" t="str">
            <v>A</v>
          </cell>
          <cell r="U812" t="str">
            <v>transmis à CJ le 02/04/2008</v>
          </cell>
          <cell r="V812" t="str">
            <v>AIN</v>
          </cell>
        </row>
        <row r="813">
          <cell r="A813" t="str">
            <v>Nievroz</v>
          </cell>
          <cell r="B813" t="str">
            <v>ASSAINISSEMENT</v>
          </cell>
          <cell r="C813">
            <v>31177</v>
          </cell>
          <cell r="D813">
            <v>2007</v>
          </cell>
          <cell r="E813" t="str">
            <v>Consommation </v>
          </cell>
          <cell r="F813">
            <v>0.1723</v>
          </cell>
          <cell r="G813">
            <v>1.2302497</v>
          </cell>
          <cell r="H813">
            <v>0.2155</v>
          </cell>
          <cell r="I813">
            <v>0.3278</v>
          </cell>
          <cell r="J813" t="str">
            <v> </v>
          </cell>
          <cell r="K813" t="str">
            <v> </v>
          </cell>
          <cell r="L813" t="str">
            <v>Les tarifs annoncés dans le RADE 2007 étaient ceux de l'actualisation de juillet (tarifs connus), ceux proposés aussi sont de l'actualisation de janvier (tarifs applicables)</v>
          </cell>
          <cell r="Q813">
            <v>207</v>
          </cell>
          <cell r="R813">
            <v>-0.2155</v>
          </cell>
          <cell r="S813">
            <v>120</v>
          </cell>
          <cell r="T813" t="str">
            <v>C</v>
          </cell>
          <cell r="V813" t="str">
            <v>AIN</v>
          </cell>
        </row>
        <row r="814">
          <cell r="A814" t="str">
            <v>Nievroz</v>
          </cell>
          <cell r="B814" t="str">
            <v>ASSAINISSEMENT</v>
          </cell>
          <cell r="C814">
            <v>31177</v>
          </cell>
          <cell r="D814">
            <v>2007</v>
          </cell>
          <cell r="E814" t="str">
            <v>Redevance de modernisation des réseaux de collecte.</v>
          </cell>
          <cell r="F814">
            <v>0.343</v>
          </cell>
          <cell r="G814">
            <v>1.198182</v>
          </cell>
          <cell r="H814">
            <v>0.411</v>
          </cell>
          <cell r="I814">
            <v>0.285</v>
          </cell>
          <cell r="J814">
            <v>0.055</v>
          </cell>
          <cell r="K814">
            <v>0.13</v>
          </cell>
          <cell r="L814" t="str">
            <v>Les tarifs annoncés dans le RADE 2007 étaient ceux de l'actualisation de juillet (tarifs connus), ceux proposés aussi sont de l'actualisation de janvier (tarifs applicables)</v>
          </cell>
          <cell r="Q814">
            <v>207</v>
          </cell>
          <cell r="R814">
            <v>0</v>
          </cell>
          <cell r="S814">
            <v>120</v>
          </cell>
          <cell r="T814" t="str">
            <v>C</v>
          </cell>
          <cell r="V814" t="str">
            <v>AIN</v>
          </cell>
        </row>
        <row r="815">
          <cell r="A815" t="str">
            <v>Nievroz</v>
          </cell>
          <cell r="B815" t="str">
            <v>ASSAINISSEMENT</v>
          </cell>
          <cell r="C815">
            <v>31177</v>
          </cell>
          <cell r="D815">
            <v>2007</v>
          </cell>
          <cell r="E815" t="str">
            <v>TVA</v>
          </cell>
          <cell r="F815">
            <v>0.2058</v>
          </cell>
          <cell r="G815">
            <v>1.198182</v>
          </cell>
          <cell r="H815">
            <v>0.2466</v>
          </cell>
          <cell r="I815">
            <v>0.1308</v>
          </cell>
          <cell r="J815">
            <v>0.055</v>
          </cell>
          <cell r="K815">
            <v>0.13</v>
          </cell>
          <cell r="L815" t="str">
            <v>Les tarifs annoncés dans le RADE 2007 étaient ceux de l'actualisation de juillet (tarifs connus), ceux proposés aussi sont de l'actualisation de janvier (tarifs applicables)</v>
          </cell>
          <cell r="Q815">
            <v>207</v>
          </cell>
          <cell r="R815">
            <v>0</v>
          </cell>
          <cell r="S815">
            <v>0</v>
          </cell>
          <cell r="T815" t="str">
            <v>C</v>
          </cell>
          <cell r="V815" t="str">
            <v>AIN</v>
          </cell>
        </row>
        <row r="816">
          <cell r="A816" t="str">
            <v>Nord Est de Lyon</v>
          </cell>
          <cell r="B816" t="str">
            <v>EAU</v>
          </cell>
          <cell r="C816">
            <v>31003</v>
          </cell>
          <cell r="D816">
            <v>2009</v>
          </cell>
          <cell r="E816" t="str">
            <v>Prime fixe annuelle </v>
          </cell>
          <cell r="F816">
            <v>31.56</v>
          </cell>
          <cell r="G816">
            <v>1.2031142</v>
          </cell>
          <cell r="H816">
            <v>37.98</v>
          </cell>
          <cell r="I816">
            <v>19.2</v>
          </cell>
          <cell r="J816">
            <v>0.055</v>
          </cell>
          <cell r="K816" t="str">
            <v> </v>
          </cell>
          <cell r="L816" t="str">
            <v>Les tarifs annoncés dans le RADE 2007 étaient ceux de l'actualisation de juillet (tarifs connus), ceux proposés aussi sont de l'actualisation de janvier (tarifs applicables)</v>
          </cell>
          <cell r="N816">
            <v>0.059</v>
          </cell>
          <cell r="Q816">
            <v>209</v>
          </cell>
          <cell r="R816">
            <v>-0.009715847999999028</v>
          </cell>
          <cell r="S816">
            <v>1</v>
          </cell>
          <cell r="T816" t="str">
            <v>A</v>
          </cell>
          <cell r="U816" t="str">
            <v>transmis à CJ le 01.04</v>
          </cell>
          <cell r="V816" t="str">
            <v>AIN</v>
          </cell>
        </row>
        <row r="817">
          <cell r="A817" t="str">
            <v>Nord Est de Lyon</v>
          </cell>
          <cell r="B817" t="str">
            <v>EAU</v>
          </cell>
          <cell r="C817">
            <v>31003</v>
          </cell>
          <cell r="D817">
            <v>2009</v>
          </cell>
          <cell r="E817" t="str">
            <v>Consommation De 0 à 10 000 m3/an</v>
          </cell>
          <cell r="F817">
            <v>0.343</v>
          </cell>
          <cell r="G817">
            <v>1.2247799</v>
          </cell>
          <cell r="H817">
            <v>0.4201</v>
          </cell>
          <cell r="I817">
            <v>0.285</v>
          </cell>
          <cell r="J817" t="str">
            <v> </v>
          </cell>
          <cell r="K817" t="str">
            <v> </v>
          </cell>
          <cell r="L817" t="str">
            <v>Les tarifs annoncés dans le RADE 2007 étaient ceux de l'actualisation de juillet (tarifs connus), ceux proposés aussi sont de l'actualisation de janvier (tarifs applicables)</v>
          </cell>
          <cell r="N817">
            <v>0.059</v>
          </cell>
          <cell r="Q817">
            <v>209</v>
          </cell>
          <cell r="R817">
            <v>-4.942999999868469E-07</v>
          </cell>
          <cell r="S817">
            <v>120</v>
          </cell>
          <cell r="T817" t="str">
            <v>C</v>
          </cell>
          <cell r="U817" t="str">
            <v>transmis à CJ le 01.04</v>
          </cell>
          <cell r="V817" t="str">
            <v>AIN</v>
          </cell>
        </row>
        <row r="818">
          <cell r="A818" t="str">
            <v>Nord Est de Lyon</v>
          </cell>
          <cell r="B818" t="str">
            <v>EAU</v>
          </cell>
          <cell r="C818">
            <v>31003</v>
          </cell>
          <cell r="D818">
            <v>2009</v>
          </cell>
          <cell r="E818" t="str">
            <v>Consommation Au-delà de 10 000 m3/an</v>
          </cell>
          <cell r="F818">
            <v>0.2058</v>
          </cell>
          <cell r="G818">
            <v>1.2247799</v>
          </cell>
          <cell r="H818">
            <v>0.2521</v>
          </cell>
          <cell r="I818">
            <v>0.1308</v>
          </cell>
          <cell r="J818">
            <v>0.055</v>
          </cell>
          <cell r="K818">
            <v>0.13</v>
          </cell>
          <cell r="L818" t="str">
            <v>Les tarifs annoncés dans le RADE 2007 étaient ceux de l'actualisation de juillet (tarifs connus), ceux proposés aussi sont de l'actualisation de janvier (tarifs applicables)</v>
          </cell>
          <cell r="Q818">
            <v>209</v>
          </cell>
          <cell r="R818">
            <v>-4.02965799999877E-05</v>
          </cell>
          <cell r="S818">
            <v>0</v>
          </cell>
          <cell r="T818" t="str">
            <v>C</v>
          </cell>
          <cell r="U818" t="str">
            <v>transmis à CJ le 01.04</v>
          </cell>
          <cell r="V818" t="str">
            <v>AIN</v>
          </cell>
        </row>
        <row r="819">
          <cell r="A819" t="str">
            <v>Nord Est de Lyon</v>
          </cell>
          <cell r="B819" t="str">
            <v>EAU</v>
          </cell>
          <cell r="C819">
            <v>31003</v>
          </cell>
          <cell r="D819">
            <v>2009</v>
          </cell>
          <cell r="E819" t="str">
            <v>TVA</v>
          </cell>
          <cell r="F819">
            <v>0.343</v>
          </cell>
          <cell r="G819">
            <v>1.198182</v>
          </cell>
          <cell r="H819">
            <v>0.3988</v>
          </cell>
          <cell r="I819">
            <v>0.285</v>
          </cell>
          <cell r="J819">
            <v>0.055</v>
          </cell>
          <cell r="K819">
            <v>0.16</v>
          </cell>
          <cell r="L819" t="str">
            <v>Les tarifs annoncés dans le RADE 2007 étaient ceux de l'actualisation de juillet (tarifs connus), ceux proposés aussi sont de l'actualisation de janvier (tarifs applicables)</v>
          </cell>
          <cell r="Q819">
            <v>209</v>
          </cell>
          <cell r="R819">
            <v>0</v>
          </cell>
          <cell r="S819">
            <v>120</v>
          </cell>
          <cell r="T819" t="str">
            <v>C</v>
          </cell>
          <cell r="U819" t="str">
            <v>transmis à CJ le 01.04</v>
          </cell>
          <cell r="V819" t="str">
            <v>AIN</v>
          </cell>
        </row>
        <row r="820">
          <cell r="A820" t="str">
            <v>Nord Est de Lyon</v>
          </cell>
          <cell r="B820" t="str">
            <v>EAU</v>
          </cell>
          <cell r="C820">
            <v>31003</v>
          </cell>
          <cell r="D820">
            <v>2009</v>
          </cell>
          <cell r="E820" t="str">
            <v>Redevance de prélèvement</v>
          </cell>
          <cell r="F820">
            <v>0.059</v>
          </cell>
          <cell r="G820">
            <v>1.1121865</v>
          </cell>
          <cell r="H820">
            <v>0.2393</v>
          </cell>
          <cell r="I820">
            <v>0.1308</v>
          </cell>
          <cell r="J820">
            <v>0.055</v>
          </cell>
          <cell r="K820">
            <v>0.13</v>
          </cell>
          <cell r="L820" t="str">
            <v>Les tarifs annoncés dans le RADE 2007 étaient ceux de l'actualisation de juillet (tarifs connus), ceux proposés aussi sont de l'actualisation de janvier (tarifs applicables)</v>
          </cell>
          <cell r="N820">
            <v>0.059</v>
          </cell>
          <cell r="Q820">
            <v>209</v>
          </cell>
          <cell r="R820">
            <v>0</v>
          </cell>
          <cell r="S820">
            <v>120</v>
          </cell>
          <cell r="T820" t="str">
            <v>C</v>
          </cell>
          <cell r="U820" t="str">
            <v>transmis à CJ le 27.03</v>
          </cell>
          <cell r="V820" t="str">
            <v>AIN</v>
          </cell>
        </row>
        <row r="821">
          <cell r="A821" t="str">
            <v>Nord Est de Lyon</v>
          </cell>
          <cell r="B821" t="str">
            <v>EAU</v>
          </cell>
          <cell r="C821">
            <v>31003</v>
          </cell>
          <cell r="D821">
            <v>2008</v>
          </cell>
          <cell r="E821" t="str">
            <v>Prime fixe annuelle </v>
          </cell>
          <cell r="F821">
            <v>31.56</v>
          </cell>
          <cell r="G821">
            <v>1.2302497</v>
          </cell>
          <cell r="H821">
            <v>38.82</v>
          </cell>
          <cell r="I821">
            <v>19.2</v>
          </cell>
          <cell r="J821">
            <v>0.055</v>
          </cell>
          <cell r="L821" t="str">
            <v>Les tarifs annoncés dans le RADE 2007 étaient ceux de l'actualisation de juillet (tarifs connus), ceux proposés aussi sont de l'actualisation de janvier (tarifs applicables)</v>
          </cell>
          <cell r="N821">
            <v>0.059</v>
          </cell>
          <cell r="Q821">
            <v>208</v>
          </cell>
          <cell r="R821">
            <v>0.006680531999997186</v>
          </cell>
          <cell r="S821">
            <v>1</v>
          </cell>
          <cell r="T821" t="str">
            <v>A</v>
          </cell>
          <cell r="U821" t="str">
            <v>transmis à CJ le 27.03</v>
          </cell>
          <cell r="V821" t="str">
            <v>AIN</v>
          </cell>
        </row>
        <row r="822">
          <cell r="A822" t="str">
            <v>Nord Est de Lyon</v>
          </cell>
          <cell r="B822" t="str">
            <v>EAU</v>
          </cell>
          <cell r="C822">
            <v>31003</v>
          </cell>
          <cell r="D822">
            <v>2008</v>
          </cell>
          <cell r="E822" t="str">
            <v>Consommation De 0 à 10 000 m3/an</v>
          </cell>
          <cell r="F822">
            <v>0.343</v>
          </cell>
          <cell r="G822">
            <v>1.198182</v>
          </cell>
          <cell r="H822">
            <v>0.411</v>
          </cell>
          <cell r="I822">
            <v>0.285</v>
          </cell>
          <cell r="J822">
            <v>0.055</v>
          </cell>
          <cell r="K822" t="str">
            <v> </v>
          </cell>
          <cell r="L822" t="str">
            <v>Les tarifs annoncés dans le RADE 2007 étaient ceux de l'actualisation de juillet (tarifs connus), ceux proposés aussi sont de l'actualisation de janvier (tarifs applicables)</v>
          </cell>
          <cell r="N822">
            <v>0.049</v>
          </cell>
          <cell r="Q822">
            <v>208</v>
          </cell>
          <cell r="R822">
            <v>-2.3573999999915163E-05</v>
          </cell>
          <cell r="S822">
            <v>120</v>
          </cell>
          <cell r="T822" t="str">
            <v>C</v>
          </cell>
          <cell r="U822" t="str">
            <v>transmis à CJ le 01.04</v>
          </cell>
          <cell r="V822" t="str">
            <v>AIN</v>
          </cell>
        </row>
        <row r="823">
          <cell r="A823" t="str">
            <v>Nord Est de Lyon</v>
          </cell>
          <cell r="B823" t="str">
            <v>EAU</v>
          </cell>
          <cell r="C823">
            <v>31003</v>
          </cell>
          <cell r="D823">
            <v>2008</v>
          </cell>
          <cell r="E823" t="str">
            <v>Consommation Au-delà de 10 000 m3/an</v>
          </cell>
          <cell r="F823">
            <v>0.2058</v>
          </cell>
          <cell r="G823">
            <v>1.198182</v>
          </cell>
          <cell r="H823">
            <v>0.2466</v>
          </cell>
          <cell r="I823">
            <v>0.1308</v>
          </cell>
          <cell r="J823" t="str">
            <v> </v>
          </cell>
          <cell r="K823" t="str">
            <v> </v>
          </cell>
          <cell r="L823" t="str">
            <v>Les tarifs annoncés dans le RADE 2007 étaient ceux de l'actualisation de juillet (tarifs connus), ceux proposés aussi sont de l'actualisation de janvier (tarifs applicables)</v>
          </cell>
          <cell r="Q823">
            <v>208</v>
          </cell>
          <cell r="R823">
            <v>-1.4144399999971302E-05</v>
          </cell>
          <cell r="S823">
            <v>0</v>
          </cell>
          <cell r="T823" t="str">
            <v>C</v>
          </cell>
          <cell r="U823" t="str">
            <v>transmis à CJ le 01.04</v>
          </cell>
          <cell r="V823" t="str">
            <v>AIN</v>
          </cell>
        </row>
        <row r="824">
          <cell r="A824" t="str">
            <v>Nord Est de Lyon</v>
          </cell>
          <cell r="B824" t="str">
            <v>EAU</v>
          </cell>
          <cell r="C824">
            <v>31003</v>
          </cell>
          <cell r="D824">
            <v>2008</v>
          </cell>
          <cell r="E824" t="str">
            <v>TVA</v>
          </cell>
          <cell r="F824">
            <v>0.2058</v>
          </cell>
          <cell r="G824">
            <v>1.047785</v>
          </cell>
          <cell r="H824">
            <v>0.2393</v>
          </cell>
          <cell r="I824">
            <v>0.55</v>
          </cell>
          <cell r="J824">
            <v>0.055</v>
          </cell>
          <cell r="K824" t="str">
            <v> </v>
          </cell>
          <cell r="L824" t="str">
            <v>Les tarifs annoncés dans le RADE 2007 étaient ceux de l'actualisation de juillet (tarifs connus), ceux proposés aussi sont de l'actualisation de janvier (tarifs applicables)</v>
          </cell>
          <cell r="Q824">
            <v>208</v>
          </cell>
          <cell r="R824">
            <v>0</v>
          </cell>
          <cell r="S824">
            <v>120</v>
          </cell>
          <cell r="T824" t="str">
            <v>C</v>
          </cell>
          <cell r="U824" t="str">
            <v>transmis à CJ le 27.03</v>
          </cell>
          <cell r="V824" t="str">
            <v>AIN</v>
          </cell>
        </row>
        <row r="825">
          <cell r="A825" t="str">
            <v>Nord Est de Lyon</v>
          </cell>
          <cell r="B825" t="str">
            <v>EAU</v>
          </cell>
          <cell r="C825">
            <v>31003</v>
          </cell>
          <cell r="D825">
            <v>2008</v>
          </cell>
          <cell r="E825" t="str">
            <v>Redevance de prélèvement</v>
          </cell>
          <cell r="F825">
            <v>0.0446</v>
          </cell>
          <cell r="G825">
            <v>1.0765877</v>
          </cell>
          <cell r="H825">
            <v>0.2134</v>
          </cell>
          <cell r="I825">
            <v>0.75</v>
          </cell>
          <cell r="J825">
            <v>0.055</v>
          </cell>
          <cell r="K825" t="str">
            <v> </v>
          </cell>
          <cell r="N825">
            <v>0.059</v>
          </cell>
          <cell r="Q825">
            <v>208</v>
          </cell>
          <cell r="R825">
            <v>0</v>
          </cell>
          <cell r="S825">
            <v>120</v>
          </cell>
          <cell r="T825" t="str">
            <v>C</v>
          </cell>
          <cell r="U825" t="str">
            <v>transmis à CJ le 27.03</v>
          </cell>
          <cell r="V825" t="str">
            <v>AIN</v>
          </cell>
        </row>
        <row r="826">
          <cell r="A826" t="str">
            <v>Nord Est de Lyon</v>
          </cell>
          <cell r="B826" t="str">
            <v>EAU</v>
          </cell>
          <cell r="C826">
            <v>31003</v>
          </cell>
          <cell r="D826">
            <v>2007</v>
          </cell>
          <cell r="E826" t="str">
            <v>Prime fixe annuelle </v>
          </cell>
          <cell r="F826">
            <v>31.56</v>
          </cell>
          <cell r="G826">
            <v>1</v>
          </cell>
          <cell r="H826">
            <v>37.16</v>
          </cell>
          <cell r="I826">
            <v>19.2</v>
          </cell>
          <cell r="J826" t="str">
            <v> </v>
          </cell>
          <cell r="K826">
            <v>0.13</v>
          </cell>
          <cell r="L826" t="str">
            <v>Nouveau contrat au 1er janvier 2008</v>
          </cell>
          <cell r="N826">
            <v>0.049</v>
          </cell>
          <cell r="Q826">
            <v>207</v>
          </cell>
          <cell r="R826">
            <v>-37.16</v>
          </cell>
          <cell r="S826">
            <v>1</v>
          </cell>
          <cell r="T826" t="str">
            <v>A</v>
          </cell>
          <cell r="U826" t="str">
            <v>transmis à CJ le 02/04/2008</v>
          </cell>
          <cell r="V826" t="str">
            <v>AIN</v>
          </cell>
        </row>
        <row r="827">
          <cell r="A827" t="str">
            <v>Nord Est de Lyon</v>
          </cell>
          <cell r="B827" t="str">
            <v>EAU</v>
          </cell>
          <cell r="C827">
            <v>31003</v>
          </cell>
          <cell r="D827">
            <v>2007</v>
          </cell>
          <cell r="E827" t="str">
            <v>Consommation De 0 à 10 000 m3/an</v>
          </cell>
          <cell r="F827">
            <v>0.343</v>
          </cell>
          <cell r="G827">
            <v>1</v>
          </cell>
          <cell r="H827">
            <v>0.3988</v>
          </cell>
          <cell r="I827">
            <v>0.285</v>
          </cell>
          <cell r="J827" t="str">
            <v> </v>
          </cell>
          <cell r="K827" t="str">
            <v> </v>
          </cell>
          <cell r="Q827">
            <v>207</v>
          </cell>
          <cell r="R827">
            <v>-0.3988</v>
          </cell>
          <cell r="S827">
            <v>120</v>
          </cell>
          <cell r="T827" t="str">
            <v>C</v>
          </cell>
          <cell r="U827" t="str">
            <v>transmis à CJ le 02/04/2008</v>
          </cell>
          <cell r="V827" t="str">
            <v>AIN</v>
          </cell>
        </row>
        <row r="828">
          <cell r="A828" t="str">
            <v>Nord Est de Lyon</v>
          </cell>
          <cell r="B828" t="str">
            <v>EAU</v>
          </cell>
          <cell r="C828">
            <v>31003</v>
          </cell>
          <cell r="D828">
            <v>2007</v>
          </cell>
          <cell r="E828" t="str">
            <v>Consommation Au-delà de 10 000 m3/an</v>
          </cell>
          <cell r="F828">
            <v>0.2058</v>
          </cell>
          <cell r="G828">
            <v>1.1121865</v>
          </cell>
          <cell r="H828">
            <v>0.2393</v>
          </cell>
          <cell r="I828">
            <v>0.1308</v>
          </cell>
          <cell r="J828" t="str">
            <v> </v>
          </cell>
          <cell r="K828" t="str">
            <v> </v>
          </cell>
          <cell r="Q828">
            <v>207</v>
          </cell>
          <cell r="R828">
            <v>-0.2393</v>
          </cell>
          <cell r="S828">
            <v>0</v>
          </cell>
          <cell r="T828" t="str">
            <v>C</v>
          </cell>
          <cell r="U828" t="str">
            <v>transmis à CJ le 02/04/2008</v>
          </cell>
          <cell r="V828" t="str">
            <v>AIN</v>
          </cell>
        </row>
        <row r="829">
          <cell r="A829" t="str">
            <v>Nord Est de Lyon</v>
          </cell>
          <cell r="B829" t="str">
            <v>EAU</v>
          </cell>
          <cell r="C829">
            <v>31003</v>
          </cell>
          <cell r="D829">
            <v>2007</v>
          </cell>
          <cell r="E829" t="str">
            <v>TVA</v>
          </cell>
          <cell r="F829">
            <v>0.055</v>
          </cell>
          <cell r="G829">
            <v>1.0765877</v>
          </cell>
          <cell r="H829">
            <v>0.3381</v>
          </cell>
          <cell r="I829">
            <v>0.3659</v>
          </cell>
          <cell r="J829">
            <v>0.055</v>
          </cell>
          <cell r="K829" t="str">
            <v> </v>
          </cell>
          <cell r="Q829">
            <v>207</v>
          </cell>
          <cell r="R829">
            <v>0</v>
          </cell>
          <cell r="S829">
            <v>120</v>
          </cell>
          <cell r="T829" t="str">
            <v>C</v>
          </cell>
          <cell r="U829" t="str">
            <v>transmis à CJ le 02/04/2008</v>
          </cell>
          <cell r="V829" t="str">
            <v>AIN</v>
          </cell>
        </row>
        <row r="830">
          <cell r="A830" t="str">
            <v>Nord Est de Lyon</v>
          </cell>
          <cell r="B830" t="str">
            <v>EAU</v>
          </cell>
          <cell r="C830">
            <v>31003</v>
          </cell>
          <cell r="D830">
            <v>2007</v>
          </cell>
          <cell r="E830" t="str">
            <v>Redevance de prélèvement</v>
          </cell>
          <cell r="F830">
            <v>0.0446</v>
          </cell>
          <cell r="G830">
            <v>1.1173082</v>
          </cell>
          <cell r="H830">
            <v>26.56</v>
          </cell>
          <cell r="I830">
            <v>1.44</v>
          </cell>
          <cell r="J830" t="str">
            <v> </v>
          </cell>
          <cell r="K830">
            <v>0.13</v>
          </cell>
          <cell r="L830" t="str">
            <v>Nouveau contrat au 1er janvier 2008</v>
          </cell>
          <cell r="N830">
            <v>0.049</v>
          </cell>
          <cell r="Q830">
            <v>207</v>
          </cell>
          <cell r="R830">
            <v>0</v>
          </cell>
          <cell r="S830">
            <v>120</v>
          </cell>
          <cell r="T830" t="str">
            <v>A</v>
          </cell>
          <cell r="U830" t="str">
            <v>transmis à CJ le 27.03</v>
          </cell>
          <cell r="V830" t="str">
            <v>AIN</v>
          </cell>
        </row>
        <row r="831">
          <cell r="A831" t="str">
            <v>Orliénas</v>
          </cell>
          <cell r="B831" t="str">
            <v>ASSAINISSEMENT</v>
          </cell>
          <cell r="C831">
            <v>795</v>
          </cell>
          <cell r="D831">
            <v>2008</v>
          </cell>
          <cell r="E831" t="str">
            <v>Prime fixe annuelle </v>
          </cell>
          <cell r="F831">
            <v>12</v>
          </cell>
          <cell r="G831">
            <v>1.1100803</v>
          </cell>
          <cell r="H831">
            <v>13.32</v>
          </cell>
          <cell r="I831">
            <v>13</v>
          </cell>
          <cell r="J831" t="str">
            <v> </v>
          </cell>
          <cell r="K831" t="str">
            <v> </v>
          </cell>
          <cell r="Q831">
            <v>109</v>
          </cell>
          <cell r="R831">
            <v>-1.5961800000074966E-06</v>
          </cell>
          <cell r="S831">
            <v>1</v>
          </cell>
          <cell r="T831" t="str">
            <v>A</v>
          </cell>
          <cell r="U831" t="str">
            <v>transmis à CJ le 02/04/2008</v>
          </cell>
          <cell r="V831" t="str">
            <v>SUD RHONE</v>
          </cell>
        </row>
        <row r="832">
          <cell r="A832" t="str">
            <v>Orliénas</v>
          </cell>
          <cell r="B832" t="str">
            <v>ASSAINISSEMENT</v>
          </cell>
          <cell r="C832">
            <v>795</v>
          </cell>
          <cell r="D832">
            <v>2008</v>
          </cell>
          <cell r="E832" t="str">
            <v>Consommation </v>
          </cell>
          <cell r="F832">
            <v>0.2011</v>
          </cell>
          <cell r="G832">
            <v>1.047785</v>
          </cell>
          <cell r="H832">
            <v>0.2232</v>
          </cell>
          <cell r="I832">
            <v>0.55</v>
          </cell>
          <cell r="J832" t="str">
            <v> </v>
          </cell>
          <cell r="K832" t="str">
            <v> </v>
          </cell>
          <cell r="L832" t="str">
            <v>Les tarifs annoncés dans le RADE 2007 étaient ceux de l'actualisation de juillet (tarifs connus), ceux proposés ici sont de l'actualisation de janvier (tarifs applicables)</v>
          </cell>
          <cell r="Q832">
            <v>109</v>
          </cell>
          <cell r="R832">
            <v>0</v>
          </cell>
          <cell r="S832">
            <v>120</v>
          </cell>
          <cell r="T832" t="str">
            <v>C</v>
          </cell>
          <cell r="U832" t="str">
            <v>transmis à CJ le 02/04/2008</v>
          </cell>
          <cell r="V832" t="str">
            <v>SUD RHONE</v>
          </cell>
        </row>
        <row r="833">
          <cell r="A833" t="str">
            <v>Orliénas</v>
          </cell>
          <cell r="B833" t="str">
            <v>ASSAINISSEMENT</v>
          </cell>
          <cell r="C833">
            <v>795</v>
          </cell>
          <cell r="D833">
            <v>2008</v>
          </cell>
          <cell r="E833" t="str">
            <v>TVA</v>
          </cell>
          <cell r="F833">
            <v>0.055</v>
          </cell>
          <cell r="G833">
            <v>1.1831604</v>
          </cell>
          <cell r="H833">
            <v>1.0358</v>
          </cell>
          <cell r="I833">
            <v>0.4797</v>
          </cell>
          <cell r="J833">
            <v>0.055</v>
          </cell>
          <cell r="K833" t="str">
            <v> </v>
          </cell>
          <cell r="Q833">
            <v>109</v>
          </cell>
          <cell r="R833">
            <v>0</v>
          </cell>
          <cell r="S833">
            <v>120</v>
          </cell>
          <cell r="T833" t="str">
            <v>C</v>
          </cell>
          <cell r="U833" t="str">
            <v>transmis à CJ le 02/04/2008</v>
          </cell>
          <cell r="V833" t="str">
            <v>SUD RHONE</v>
          </cell>
        </row>
        <row r="834">
          <cell r="A834" t="str">
            <v>Orliénas</v>
          </cell>
          <cell r="B834" t="str">
            <v>ASSAINISSEMENT</v>
          </cell>
          <cell r="C834">
            <v>795</v>
          </cell>
          <cell r="D834">
            <v>2008</v>
          </cell>
          <cell r="E834" t="str">
            <v>Redevance de modernisation des réseaux de collecte.</v>
          </cell>
          <cell r="F834">
            <v>0.13</v>
          </cell>
          <cell r="G834">
            <v>1</v>
          </cell>
          <cell r="H834">
            <v>18.52</v>
          </cell>
          <cell r="I834">
            <v>20.8</v>
          </cell>
          <cell r="J834" t="str">
            <v> </v>
          </cell>
          <cell r="K834">
            <v>0.13</v>
          </cell>
          <cell r="L834" t="str">
            <v>Les tarifs annoncés dans le RADE 2007 étaient ceux de l'actualisation de juillet (tarifs connus), ceux proposés aussi sont de l'actualisation de janvier (tarifs applicables)</v>
          </cell>
          <cell r="Q834">
            <v>109</v>
          </cell>
          <cell r="R834">
            <v>0</v>
          </cell>
          <cell r="S834">
            <v>120</v>
          </cell>
          <cell r="T834" t="str">
            <v>A</v>
          </cell>
          <cell r="U834" t="str">
            <v>transmis à CJ le 01.04</v>
          </cell>
          <cell r="V834" t="str">
            <v>SUD RHONE</v>
          </cell>
        </row>
        <row r="835">
          <cell r="A835" t="str">
            <v>Orliénas</v>
          </cell>
          <cell r="B835" t="str">
            <v>ASSAINISSEMENT</v>
          </cell>
          <cell r="C835">
            <v>795</v>
          </cell>
          <cell r="D835">
            <v>2007</v>
          </cell>
          <cell r="E835" t="str">
            <v>Prime fixe annuelle </v>
          </cell>
          <cell r="F835">
            <v>12</v>
          </cell>
          <cell r="G835">
            <v>1.1100803</v>
          </cell>
          <cell r="H835">
            <v>12.74</v>
          </cell>
          <cell r="I835">
            <v>13</v>
          </cell>
          <cell r="J835" t="str">
            <v> </v>
          </cell>
          <cell r="K835" t="str">
            <v> </v>
          </cell>
          <cell r="L835" t="str">
            <v>Les tarifs annoncés dans le RADE 2007 étaient ceux de l'actualisation de juillet (tarifs connus), ceux proposés aussi sont de l'actualisation de janvier (tarifs applicables)</v>
          </cell>
          <cell r="M835">
            <v>0.19</v>
          </cell>
          <cell r="Q835">
            <v>108</v>
          </cell>
          <cell r="R835">
            <v>0</v>
          </cell>
          <cell r="S835">
            <v>1</v>
          </cell>
          <cell r="T835" t="str">
            <v>A</v>
          </cell>
          <cell r="U835" t="str">
            <v>transmis à CJ le 01.04</v>
          </cell>
          <cell r="V835" t="str">
            <v>SUD RHONE</v>
          </cell>
        </row>
        <row r="836">
          <cell r="A836" t="str">
            <v>Orliénas</v>
          </cell>
          <cell r="B836" t="str">
            <v>ASSAINISSEMENT</v>
          </cell>
          <cell r="C836">
            <v>795</v>
          </cell>
          <cell r="D836">
            <v>2007</v>
          </cell>
          <cell r="E836" t="str">
            <v>Consommation </v>
          </cell>
          <cell r="F836">
            <v>0.2011</v>
          </cell>
          <cell r="G836">
            <v>1.1522784</v>
          </cell>
          <cell r="H836">
            <v>0.2134</v>
          </cell>
          <cell r="I836">
            <v>0.55</v>
          </cell>
          <cell r="J836" t="str">
            <v> </v>
          </cell>
          <cell r="K836" t="str">
            <v> </v>
          </cell>
          <cell r="L836" t="str">
            <v>Les tarifs annoncés dans le RADE 2007 étaient ceux de l'actualisation de juillet (tarifs connus), ceux proposés ici sont de l'actualisation de janvier (tarifs applicables)</v>
          </cell>
          <cell r="Q836">
            <v>108</v>
          </cell>
          <cell r="R836">
            <v>0</v>
          </cell>
          <cell r="S836">
            <v>120</v>
          </cell>
          <cell r="T836" t="str">
            <v>C</v>
          </cell>
          <cell r="U836" t="str">
            <v>transmis à CJ le 02/04/2008</v>
          </cell>
          <cell r="V836" t="str">
            <v>SUD RHONE</v>
          </cell>
        </row>
        <row r="837">
          <cell r="A837" t="str">
            <v>Orliénas</v>
          </cell>
          <cell r="B837" t="str">
            <v>ASSAINISSEMENT</v>
          </cell>
          <cell r="C837">
            <v>795</v>
          </cell>
          <cell r="D837">
            <v>2007</v>
          </cell>
          <cell r="E837" t="str">
            <v>TVA</v>
          </cell>
          <cell r="F837">
            <v>0.055</v>
          </cell>
          <cell r="G837">
            <v>1.1258358</v>
          </cell>
          <cell r="H837">
            <v>1.1043</v>
          </cell>
          <cell r="I837">
            <v>0.5516</v>
          </cell>
          <cell r="J837">
            <v>0.055</v>
          </cell>
          <cell r="K837" t="str">
            <v> </v>
          </cell>
          <cell r="L837" t="str">
            <v>Les tarifs annoncés dans le RADE 2007 étaient ceux de l'actualisation de juillet (tarifs connus), ceux proposés aussi sont de l'actualisation de janvier (tarifs applicables)</v>
          </cell>
          <cell r="Q837">
            <v>108</v>
          </cell>
          <cell r="R837">
            <v>0</v>
          </cell>
          <cell r="S837">
            <v>120</v>
          </cell>
          <cell r="T837" t="str">
            <v>C</v>
          </cell>
          <cell r="U837" t="str">
            <v>transmis à CJ le 02/04/2008</v>
          </cell>
          <cell r="V837" t="str">
            <v>SUD RHONE</v>
          </cell>
        </row>
        <row r="838">
          <cell r="A838" t="str">
            <v>Orliénas</v>
          </cell>
          <cell r="B838" t="str">
            <v>ASSAINISSEMENT</v>
          </cell>
          <cell r="C838">
            <v>795</v>
          </cell>
          <cell r="D838">
            <v>2007</v>
          </cell>
          <cell r="E838" t="str">
            <v>Redevance de modernisation des réseaux de collecte.</v>
          </cell>
          <cell r="F838">
            <v>0.13</v>
          </cell>
          <cell r="G838">
            <v>1.0675946</v>
          </cell>
          <cell r="H838">
            <v>19.54</v>
          </cell>
          <cell r="I838">
            <v>10.4</v>
          </cell>
          <cell r="J838" t="str">
            <v> </v>
          </cell>
          <cell r="K838">
            <v>0.13</v>
          </cell>
          <cell r="L838" t="str">
            <v>Les tarifs annoncés dans le RADE 2007 étaient ceux de l'actualisation de juillet (tarifs connus), ceux proposés aussi sont de l'actualisation de janvier (tarifs applicables)</v>
          </cell>
          <cell r="Q838">
            <v>108</v>
          </cell>
          <cell r="R838">
            <v>0.009588996000005068</v>
          </cell>
          <cell r="S838">
            <v>120</v>
          </cell>
          <cell r="T838" t="str">
            <v>A</v>
          </cell>
          <cell r="U838" t="str">
            <v>transmis à CJ le 01.04</v>
          </cell>
          <cell r="V838" t="str">
            <v>SUD RHONE</v>
          </cell>
        </row>
        <row r="839">
          <cell r="A839" t="str">
            <v>Panissières</v>
          </cell>
          <cell r="B839" t="str">
            <v>ASSAINISSEMENT</v>
          </cell>
          <cell r="C839">
            <v>2629</v>
          </cell>
          <cell r="D839">
            <v>2008</v>
          </cell>
          <cell r="E839" t="str">
            <v>Prime fixe annuelle </v>
          </cell>
          <cell r="F839">
            <v>12</v>
          </cell>
          <cell r="G839">
            <v>1.1100803</v>
          </cell>
          <cell r="H839">
            <v>13.32</v>
          </cell>
          <cell r="I839">
            <v>22</v>
          </cell>
          <cell r="J839">
            <v>0.055</v>
          </cell>
          <cell r="K839" t="str">
            <v> </v>
          </cell>
          <cell r="L839" t="str">
            <v>Les tarifs annoncés dans le RADE 2007 étaient ceux de l'actualisation de juillet (tarifs connus), ceux proposés aussi sont de l'actualisation de janvier (tarifs applicables)</v>
          </cell>
          <cell r="M839">
            <v>0.19</v>
          </cell>
          <cell r="Q839">
            <v>109</v>
          </cell>
          <cell r="R839">
            <v>0.0074600000000017985</v>
          </cell>
          <cell r="S839">
            <v>1</v>
          </cell>
          <cell r="T839" t="str">
            <v>A</v>
          </cell>
          <cell r="U839" t="str">
            <v>transmis à CJ le 27.03</v>
          </cell>
          <cell r="V839" t="str">
            <v>SUD RHONE</v>
          </cell>
        </row>
        <row r="840">
          <cell r="A840" t="str">
            <v>Panissières</v>
          </cell>
          <cell r="B840" t="str">
            <v>ASSAINISSEMENT</v>
          </cell>
          <cell r="C840">
            <v>2629</v>
          </cell>
          <cell r="D840">
            <v>2008</v>
          </cell>
          <cell r="E840" t="str">
            <v>Consommation </v>
          </cell>
          <cell r="F840">
            <v>0.2011</v>
          </cell>
          <cell r="G840">
            <v>1.0765877</v>
          </cell>
          <cell r="H840">
            <v>0.2232</v>
          </cell>
          <cell r="I840">
            <v>0.8</v>
          </cell>
          <cell r="J840">
            <v>0.055</v>
          </cell>
          <cell r="K840">
            <v>0.13</v>
          </cell>
          <cell r="L840" t="str">
            <v>Les tarifs annoncés dans le RADE 2007 étaient ceux de l'actualisation de juillet (tarifs connus), ceux proposés aussi sont de l'actualisation de janvier (tarifs applicables)</v>
          </cell>
          <cell r="Q840">
            <v>109</v>
          </cell>
          <cell r="R840">
            <v>-3.132164000008153E-05</v>
          </cell>
          <cell r="S840">
            <v>120</v>
          </cell>
          <cell r="T840" t="str">
            <v>C</v>
          </cell>
          <cell r="U840" t="str">
            <v>transmis à CJ le 27.03</v>
          </cell>
          <cell r="V840" t="str">
            <v>SUD RHONE</v>
          </cell>
        </row>
        <row r="841">
          <cell r="A841" t="str">
            <v>Panissières</v>
          </cell>
          <cell r="B841" t="str">
            <v>ASSAINISSEMENT</v>
          </cell>
          <cell r="C841">
            <v>2629</v>
          </cell>
          <cell r="D841">
            <v>2008</v>
          </cell>
          <cell r="E841" t="str">
            <v>TVA</v>
          </cell>
          <cell r="F841">
            <v>0.9809</v>
          </cell>
          <cell r="G841">
            <v>1.0860164</v>
          </cell>
          <cell r="H841">
            <v>1.0653</v>
          </cell>
          <cell r="I841">
            <v>0.4797</v>
          </cell>
          <cell r="J841">
            <v>0.055</v>
          </cell>
          <cell r="K841">
            <v>0.13</v>
          </cell>
          <cell r="L841" t="str">
            <v>Les tarifs annoncés dans le RADE 2007 étaient ceux de l'actualisation de juillet (tarifs connus), ceux proposés aussi sont de l'actualisation de janvier (tarifs applicables)</v>
          </cell>
          <cell r="Q841">
            <v>109</v>
          </cell>
          <cell r="R841">
            <v>0</v>
          </cell>
          <cell r="S841">
            <v>120</v>
          </cell>
          <cell r="T841" t="str">
            <v>C</v>
          </cell>
          <cell r="U841" t="str">
            <v>transmis à CJ le 27.03</v>
          </cell>
          <cell r="V841" t="str">
            <v>SUD RHONE</v>
          </cell>
        </row>
        <row r="842">
          <cell r="A842" t="str">
            <v>Panissières</v>
          </cell>
          <cell r="B842" t="str">
            <v>ASSAINISSEMENT</v>
          </cell>
          <cell r="C842">
            <v>2629</v>
          </cell>
          <cell r="D842">
            <v>2008</v>
          </cell>
          <cell r="E842" t="str">
            <v>Redevance de modernisation des réseaux de collecte.</v>
          </cell>
          <cell r="F842">
            <v>40</v>
          </cell>
          <cell r="G842">
            <v>1.0557877</v>
          </cell>
          <cell r="H842">
            <v>42.24</v>
          </cell>
          <cell r="I842">
            <v>13.34</v>
          </cell>
          <cell r="J842">
            <v>0.055</v>
          </cell>
          <cell r="K842">
            <v>0.17</v>
          </cell>
          <cell r="L842" t="str">
            <v>Les tarifs annoncés dans le RADE 2007 étaient ceux de l'actualisation de juillet (tarifs connus), ceux proposés aussi sont de l'actualisation de janvier (tarifs applicables)</v>
          </cell>
          <cell r="Q842">
            <v>109</v>
          </cell>
          <cell r="R842">
            <v>-0.00849200000000394</v>
          </cell>
          <cell r="S842">
            <v>120</v>
          </cell>
          <cell r="T842" t="str">
            <v>A</v>
          </cell>
          <cell r="U842" t="str">
            <v>transmis à CJ le 27.03</v>
          </cell>
          <cell r="V842" t="str">
            <v>SUD RHONE</v>
          </cell>
        </row>
        <row r="843">
          <cell r="A843" t="str">
            <v>Panissières</v>
          </cell>
          <cell r="B843" t="str">
            <v>ASSAINISSEMENT</v>
          </cell>
          <cell r="C843">
            <v>2629</v>
          </cell>
          <cell r="D843">
            <v>2007</v>
          </cell>
          <cell r="E843" t="str">
            <v>Prime fixe annuelle </v>
          </cell>
          <cell r="F843">
            <v>12</v>
          </cell>
          <cell r="G843">
            <v>1.047785</v>
          </cell>
          <cell r="H843">
            <v>12.74</v>
          </cell>
          <cell r="I843">
            <v>21</v>
          </cell>
          <cell r="J843">
            <v>0.055</v>
          </cell>
          <cell r="K843" t="str">
            <v> </v>
          </cell>
          <cell r="L843" t="str">
            <v>Les tarifs annoncés dans le RADE 2007 étaient ceux de l'actualisation de juillet (tarifs connus), ceux proposés aussi sont de l'actualisation de janvier (tarifs applicables)</v>
          </cell>
          <cell r="M843">
            <v>0.19</v>
          </cell>
          <cell r="Q843">
            <v>108</v>
          </cell>
          <cell r="R843">
            <v>0.0019630379999999725</v>
          </cell>
          <cell r="S843">
            <v>1</v>
          </cell>
          <cell r="T843" t="str">
            <v>A</v>
          </cell>
          <cell r="U843" t="str">
            <v>transmis à CJ le 27.03</v>
          </cell>
          <cell r="V843" t="str">
            <v>SUD RHONE</v>
          </cell>
        </row>
        <row r="844">
          <cell r="A844" t="str">
            <v>Panissières</v>
          </cell>
          <cell r="B844" t="str">
            <v>ASSAINISSEMENT</v>
          </cell>
          <cell r="C844">
            <v>2629</v>
          </cell>
          <cell r="D844">
            <v>2007</v>
          </cell>
          <cell r="E844" t="str">
            <v>Consommation </v>
          </cell>
          <cell r="F844">
            <v>0.2011</v>
          </cell>
          <cell r="G844">
            <v>1.0765877</v>
          </cell>
          <cell r="H844">
            <v>0.2134</v>
          </cell>
          <cell r="I844">
            <v>0.75</v>
          </cell>
          <cell r="J844">
            <v>0.055</v>
          </cell>
          <cell r="L844" t="str">
            <v>Les tarifs annoncés dans le RADE 2007 étaient ceux de l'actualisation de juillet (tarifs connus), ceux proposés aussi sont de l'actualisation de janvier (tarifs applicables)</v>
          </cell>
          <cell r="M844">
            <v>0.19</v>
          </cell>
          <cell r="Q844">
            <v>108</v>
          </cell>
          <cell r="R844">
            <v>0</v>
          </cell>
          <cell r="S844">
            <v>120</v>
          </cell>
          <cell r="T844" t="str">
            <v>C</v>
          </cell>
          <cell r="U844" t="str">
            <v>transmis à CJ le 27.03</v>
          </cell>
          <cell r="V844" t="str">
            <v>SUD RHONE</v>
          </cell>
        </row>
        <row r="845">
          <cell r="A845" t="str">
            <v>Panissières</v>
          </cell>
          <cell r="B845" t="str">
            <v>ASSAINISSEMENT</v>
          </cell>
          <cell r="C845">
            <v>2629</v>
          </cell>
          <cell r="D845">
            <v>2007</v>
          </cell>
          <cell r="E845" t="str">
            <v>TVA</v>
          </cell>
          <cell r="F845">
            <v>27</v>
          </cell>
          <cell r="G845">
            <v>1</v>
          </cell>
          <cell r="H845">
            <v>27</v>
          </cell>
          <cell r="I845">
            <v>0.5671</v>
          </cell>
          <cell r="J845">
            <v>0.055</v>
          </cell>
          <cell r="K845">
            <v>0.13</v>
          </cell>
          <cell r="L845" t="str">
            <v>Nouveau contrat au 1er janvier 2008</v>
          </cell>
          <cell r="Q845">
            <v>108</v>
          </cell>
          <cell r="R845">
            <v>0</v>
          </cell>
          <cell r="S845">
            <v>1</v>
          </cell>
          <cell r="T845" t="str">
            <v>A</v>
          </cell>
          <cell r="U845" t="str">
            <v>transmis à CJ le 27.03</v>
          </cell>
          <cell r="V845" t="str">
            <v>SUD RHONE</v>
          </cell>
        </row>
        <row r="846">
          <cell r="A846" t="str">
            <v>Panissières</v>
          </cell>
          <cell r="B846" t="str">
            <v>ASSAINISSEMENT</v>
          </cell>
          <cell r="C846">
            <v>2629</v>
          </cell>
          <cell r="D846">
            <v>2007</v>
          </cell>
          <cell r="E846" t="str">
            <v>Redevance de modernisation des réseaux de collecte.</v>
          </cell>
          <cell r="F846">
            <v>0.2436</v>
          </cell>
          <cell r="G846">
            <v>1</v>
          </cell>
          <cell r="H846">
            <v>0.2436</v>
          </cell>
          <cell r="I846">
            <v>0.65</v>
          </cell>
          <cell r="J846" t="str">
            <v> </v>
          </cell>
          <cell r="K846">
            <v>0.16</v>
          </cell>
          <cell r="L846" t="str">
            <v>Les tarifs annoncés dans le RADE 2007 étaient ceux de l'actualisation de juillet (tarifs connus), ceux proposés aussi sont de l'actualisation de janvier (tarifs applicables)</v>
          </cell>
          <cell r="Q846">
            <v>108</v>
          </cell>
          <cell r="R846">
            <v>0</v>
          </cell>
          <cell r="S846">
            <v>120</v>
          </cell>
          <cell r="T846" t="str">
            <v>C</v>
          </cell>
          <cell r="U846" t="str">
            <v>transmis à CJ le 02/04/2008</v>
          </cell>
          <cell r="V846" t="str">
            <v>SUD RHONE</v>
          </cell>
        </row>
        <row r="847">
          <cell r="A847" t="str">
            <v>Pays de Tarare</v>
          </cell>
          <cell r="B847" t="str">
            <v>ASSAINISSEMENT</v>
          </cell>
          <cell r="C847">
            <v>16050</v>
          </cell>
          <cell r="D847">
            <v>2008</v>
          </cell>
          <cell r="E847" t="str">
            <v>Prime fixe annuelle </v>
          </cell>
          <cell r="F847">
            <v>40</v>
          </cell>
          <cell r="G847">
            <v>1.1121865</v>
          </cell>
          <cell r="H847">
            <v>44.48</v>
          </cell>
          <cell r="I847">
            <v>21</v>
          </cell>
          <cell r="J847">
            <v>0.055</v>
          </cell>
          <cell r="K847" t="str">
            <v> </v>
          </cell>
          <cell r="L847" t="str">
            <v>Les tarifs annoncés dans le RADE 2007 étaient ceux de l'actualisation de juillet (tarifs connus), ceux proposés aussi sont de l'actualisation de janvier (tarifs applicables)</v>
          </cell>
          <cell r="Q847">
            <v>109</v>
          </cell>
          <cell r="R847">
            <v>0.0074600000000017985</v>
          </cell>
          <cell r="S847">
            <v>1</v>
          </cell>
          <cell r="T847" t="str">
            <v>A</v>
          </cell>
          <cell r="U847" t="str">
            <v>transmis à CJ le 27.03</v>
          </cell>
          <cell r="V847" t="str">
            <v>NORD RHONE</v>
          </cell>
        </row>
        <row r="848">
          <cell r="A848" t="str">
            <v>Pays de Tarare</v>
          </cell>
          <cell r="B848" t="str">
            <v>ASSAINISSEMENT</v>
          </cell>
          <cell r="C848">
            <v>16050</v>
          </cell>
          <cell r="D848">
            <v>2008</v>
          </cell>
          <cell r="E848" t="str">
            <v>Consommation </v>
          </cell>
          <cell r="F848">
            <v>0.6668</v>
          </cell>
          <cell r="G848">
            <v>1.0765877</v>
          </cell>
          <cell r="H848">
            <v>0.7179</v>
          </cell>
          <cell r="I848">
            <v>0.3949</v>
          </cell>
          <cell r="J848">
            <v>0.055</v>
          </cell>
          <cell r="K848">
            <v>0.17</v>
          </cell>
          <cell r="L848" t="str">
            <v>Les tarifs annoncés dans le RADE 2007 étaient ceux de l'actualisation de juillet (tarifs connus), ceux proposés aussi sont de l'actualisation de janvier (tarifs applicables)</v>
          </cell>
          <cell r="M848">
            <v>0.19</v>
          </cell>
          <cell r="Q848">
            <v>109</v>
          </cell>
          <cell r="R848">
            <v>-3.132164000008153E-05</v>
          </cell>
          <cell r="S848">
            <v>120</v>
          </cell>
          <cell r="T848" t="str">
            <v>C</v>
          </cell>
          <cell r="U848" t="str">
            <v>transmis à CJ le 27.03</v>
          </cell>
          <cell r="V848" t="str">
            <v>NORD RHONE</v>
          </cell>
        </row>
        <row r="849">
          <cell r="A849" t="str">
            <v>Pays de Tarare</v>
          </cell>
          <cell r="B849" t="str">
            <v>ASSAINISSEMENT</v>
          </cell>
          <cell r="C849">
            <v>16050</v>
          </cell>
          <cell r="D849">
            <v>2008</v>
          </cell>
          <cell r="E849" t="str">
            <v>TVA</v>
          </cell>
          <cell r="F849">
            <v>23.78</v>
          </cell>
          <cell r="G849">
            <v>1.1173082</v>
          </cell>
          <cell r="H849">
            <v>26.56</v>
          </cell>
          <cell r="I849">
            <v>48.46</v>
          </cell>
          <cell r="J849">
            <v>0.055</v>
          </cell>
          <cell r="K849">
            <v>0.13</v>
          </cell>
          <cell r="L849" t="str">
            <v>Nouveau contrat au 1er janvier 2008</v>
          </cell>
          <cell r="N849">
            <v>0.04</v>
          </cell>
          <cell r="Q849">
            <v>109</v>
          </cell>
          <cell r="R849">
            <v>0</v>
          </cell>
          <cell r="S849">
            <v>1</v>
          </cell>
          <cell r="T849" t="str">
            <v>A</v>
          </cell>
          <cell r="U849" t="str">
            <v>transmis à CJ le 27.03</v>
          </cell>
          <cell r="V849" t="str">
            <v>NORD RHONE</v>
          </cell>
        </row>
        <row r="850">
          <cell r="A850" t="str">
            <v>Pays de Tarare</v>
          </cell>
          <cell r="B850" t="str">
            <v>ASSAINISSEMENT</v>
          </cell>
          <cell r="C850">
            <v>16050</v>
          </cell>
          <cell r="D850">
            <v>2007</v>
          </cell>
          <cell r="E850" t="str">
            <v>Prime fixe annuelle </v>
          </cell>
          <cell r="F850">
            <v>40</v>
          </cell>
          <cell r="G850">
            <v>1.0557877</v>
          </cell>
          <cell r="H850">
            <v>42.24</v>
          </cell>
          <cell r="I850">
            <v>13.34</v>
          </cell>
          <cell r="J850" t="str">
            <v> </v>
          </cell>
          <cell r="L850" t="str">
            <v>Les tarifs annoncés dans le RADE 2007 étaient ceux de l'actualisation de juillet (tarifs connus), ceux proposés aussi sont de l'actualisation de janvier (tarifs applicables)</v>
          </cell>
          <cell r="Q850">
            <v>108</v>
          </cell>
          <cell r="R850">
            <v>-0.00849200000000394</v>
          </cell>
          <cell r="S850">
            <v>1</v>
          </cell>
          <cell r="T850" t="str">
            <v>A</v>
          </cell>
          <cell r="U850" t="str">
            <v>transmis à CJ le 27.03</v>
          </cell>
          <cell r="V850" t="str">
            <v>NORD RHONE</v>
          </cell>
        </row>
        <row r="851">
          <cell r="A851" t="str">
            <v>Pays de Tarare</v>
          </cell>
          <cell r="B851" t="str">
            <v>ASSAINISSEMENT</v>
          </cell>
          <cell r="C851">
            <v>16050</v>
          </cell>
          <cell r="D851">
            <v>2007</v>
          </cell>
          <cell r="E851" t="str">
            <v>Consommation </v>
          </cell>
          <cell r="F851">
            <v>0.6668</v>
          </cell>
          <cell r="G851">
            <v>1.047785</v>
          </cell>
          <cell r="H851">
            <v>0.6967</v>
          </cell>
          <cell r="I851">
            <v>0.3726</v>
          </cell>
          <cell r="J851">
            <v>0.055</v>
          </cell>
          <cell r="K851" t="str">
            <v> </v>
          </cell>
          <cell r="L851" t="str">
            <v>Les tarifs annoncés dans le RADE 2007 étaient ceux de l'actualisation de juillet (tarifs connus), ceux proposés aussi sont de l'actualisation de janvier (tarifs applicables)</v>
          </cell>
          <cell r="Q851">
            <v>108</v>
          </cell>
          <cell r="R851">
            <v>0.0019630379999999725</v>
          </cell>
          <cell r="S851">
            <v>120</v>
          </cell>
          <cell r="T851" t="str">
            <v>C</v>
          </cell>
          <cell r="U851" t="str">
            <v>transmis à CJ le 27.03</v>
          </cell>
          <cell r="V851" t="str">
            <v>NORD RHONE</v>
          </cell>
        </row>
        <row r="852">
          <cell r="A852" t="str">
            <v>Pays de Tarare</v>
          </cell>
          <cell r="B852" t="str">
            <v>ASSAINISSEMENT</v>
          </cell>
          <cell r="C852">
            <v>16050</v>
          </cell>
          <cell r="D852">
            <v>2007</v>
          </cell>
          <cell r="E852" t="str">
            <v>TVA</v>
          </cell>
          <cell r="F852">
            <v>0.8568</v>
          </cell>
          <cell r="G852">
            <v>1.2288498</v>
          </cell>
          <cell r="H852">
            <v>1.0529</v>
          </cell>
          <cell r="I852">
            <v>1.0846</v>
          </cell>
          <cell r="J852">
            <v>0.055</v>
          </cell>
          <cell r="K852">
            <v>0.16</v>
          </cell>
          <cell r="L852" t="str">
            <v>Les tarifs annoncés dans le RADE 2007 étaient ceux de l'actualisation de juillet (tarifs connus), ceux proposés aussi sont de l'actualisation de janvier (tarifs applicables)</v>
          </cell>
          <cell r="M852">
            <v>0.19</v>
          </cell>
          <cell r="Q852">
            <v>108</v>
          </cell>
          <cell r="R852">
            <v>0</v>
          </cell>
          <cell r="S852">
            <v>120</v>
          </cell>
          <cell r="T852" t="str">
            <v>C</v>
          </cell>
          <cell r="U852" t="str">
            <v>transmis à CJ le 27.03</v>
          </cell>
          <cell r="V852" t="str">
            <v>NORD RHONE</v>
          </cell>
        </row>
        <row r="853">
          <cell r="A853" t="str">
            <v>Perreux</v>
          </cell>
          <cell r="B853" t="str">
            <v>ASSAINISSEMENT</v>
          </cell>
          <cell r="C853">
            <v>55017</v>
          </cell>
          <cell r="D853">
            <v>2008</v>
          </cell>
          <cell r="E853" t="str">
            <v>Prime fixe annuelle </v>
          </cell>
          <cell r="F853">
            <v>27</v>
          </cell>
          <cell r="G853">
            <v>1</v>
          </cell>
          <cell r="H853">
            <v>27</v>
          </cell>
          <cell r="I853">
            <v>20.8</v>
          </cell>
          <cell r="J853" t="str">
            <v> </v>
          </cell>
          <cell r="K853">
            <v>0.13</v>
          </cell>
          <cell r="L853" t="str">
            <v>Nouveau contrat au 1er janvier 2008</v>
          </cell>
          <cell r="Q853">
            <v>109</v>
          </cell>
          <cell r="R853">
            <v>0</v>
          </cell>
          <cell r="S853">
            <v>1</v>
          </cell>
          <cell r="T853" t="str">
            <v>A</v>
          </cell>
          <cell r="U853" t="str">
            <v>transmis à CJ le 02/04/2008</v>
          </cell>
          <cell r="V853" t="str">
            <v>NORD RHONE</v>
          </cell>
        </row>
        <row r="854">
          <cell r="A854" t="str">
            <v>Perreux</v>
          </cell>
          <cell r="B854" t="str">
            <v>ASSAINISSEMENT</v>
          </cell>
          <cell r="C854">
            <v>55017</v>
          </cell>
          <cell r="D854">
            <v>2008</v>
          </cell>
          <cell r="E854" t="str">
            <v>Consommation </v>
          </cell>
          <cell r="F854">
            <v>0.2436</v>
          </cell>
          <cell r="G854">
            <v>1</v>
          </cell>
          <cell r="H854">
            <v>0.2436</v>
          </cell>
          <cell r="I854">
            <v>0.65</v>
          </cell>
          <cell r="J854">
            <v>0.055</v>
          </cell>
          <cell r="K854" t="str">
            <v> </v>
          </cell>
          <cell r="L854" t="str">
            <v>Les tarifs annoncés dans le RADE 2007 étaient ceux de l'actualisation de juillet (tarifs connus), ceux proposés aussi sont de l'actualisation de janvier (tarifs applicables)</v>
          </cell>
          <cell r="Q854">
            <v>109</v>
          </cell>
          <cell r="R854">
            <v>0</v>
          </cell>
          <cell r="S854">
            <v>120</v>
          </cell>
          <cell r="T854" t="str">
            <v>C</v>
          </cell>
          <cell r="U854" t="str">
            <v>transmis à CJ le 02/04/2008</v>
          </cell>
          <cell r="V854" t="str">
            <v>NORD RHONE</v>
          </cell>
        </row>
        <row r="855">
          <cell r="A855" t="str">
            <v>Perreux</v>
          </cell>
          <cell r="B855" t="str">
            <v>ASSAINISSEMENT</v>
          </cell>
          <cell r="C855">
            <v>55017</v>
          </cell>
          <cell r="D855">
            <v>2008</v>
          </cell>
          <cell r="E855" t="str">
            <v>TVA</v>
          </cell>
          <cell r="F855">
            <v>0.4492</v>
          </cell>
          <cell r="G855">
            <v>1.1831604</v>
          </cell>
          <cell r="H855">
            <v>0.5315</v>
          </cell>
          <cell r="I855">
            <v>0.44</v>
          </cell>
          <cell r="J855">
            <v>0.055</v>
          </cell>
          <cell r="L855" t="str">
            <v>Les tarifs annoncés dans le RADE 2007 étaient ceux de l'actualisation de juillet (tarifs connus), ceux proposés aussi sont de l'actualisation de janvier (tarifs applicables)</v>
          </cell>
          <cell r="N855">
            <v>0.04</v>
          </cell>
          <cell r="Q855">
            <v>109</v>
          </cell>
          <cell r="R855">
            <v>0</v>
          </cell>
          <cell r="S855">
            <v>120</v>
          </cell>
          <cell r="T855" t="str">
            <v>C</v>
          </cell>
          <cell r="U855" t="str">
            <v>transmis à CJ le 02/04/2008</v>
          </cell>
          <cell r="V855" t="str">
            <v>NORD RHONE</v>
          </cell>
        </row>
        <row r="856">
          <cell r="A856" t="str">
            <v>Perreux</v>
          </cell>
          <cell r="B856" t="str">
            <v>ASSAINISSEMENT</v>
          </cell>
          <cell r="C856">
            <v>55017</v>
          </cell>
          <cell r="D856">
            <v>2008</v>
          </cell>
          <cell r="E856" t="str">
            <v>Redevance de modernisation des réseaux de collecte.</v>
          </cell>
          <cell r="F856">
            <v>50</v>
          </cell>
          <cell r="G856">
            <v>1</v>
          </cell>
          <cell r="H856">
            <v>50</v>
          </cell>
          <cell r="I856">
            <v>62.58</v>
          </cell>
          <cell r="J856">
            <v>0.055</v>
          </cell>
          <cell r="K856">
            <v>0.17</v>
          </cell>
          <cell r="L856" t="str">
            <v>Les tarifs annoncés dans le RADE 2007 étaient ceux de l'actualisation de juillet (tarifs connus), ceux proposés aussi sont de l'actualisation de janvier (tarifs applicables)</v>
          </cell>
          <cell r="Q856">
            <v>109</v>
          </cell>
          <cell r="R856">
            <v>0</v>
          </cell>
          <cell r="S856">
            <v>120</v>
          </cell>
          <cell r="T856" t="str">
            <v>A</v>
          </cell>
          <cell r="U856" t="str">
            <v>transmis à CJ le 02/04/2008</v>
          </cell>
          <cell r="V856" t="str">
            <v>NORD RHONE</v>
          </cell>
        </row>
        <row r="857">
          <cell r="A857" t="str">
            <v>Perreux</v>
          </cell>
          <cell r="B857" t="str">
            <v>ASSAINISSEMENT</v>
          </cell>
          <cell r="C857">
            <v>55017</v>
          </cell>
          <cell r="D857">
            <v>2007</v>
          </cell>
          <cell r="E857" t="str">
            <v>Prime fixe annuelle </v>
          </cell>
          <cell r="F857">
            <v>23.78</v>
          </cell>
          <cell r="G857">
            <v>1.1173082</v>
          </cell>
          <cell r="H857">
            <v>26.56</v>
          </cell>
          <cell r="I857">
            <v>10.4</v>
          </cell>
          <cell r="J857" t="str">
            <v> </v>
          </cell>
          <cell r="K857">
            <v>0.13</v>
          </cell>
          <cell r="L857" t="str">
            <v>Les tarifs annoncés dans le RADE 2007 étaient ceux de l'actualisation de juillet (tarifs connus), ceux proposés aussi sont de l'actualisation de janvier (tarifs applicables)</v>
          </cell>
          <cell r="Q857">
            <v>108</v>
          </cell>
          <cell r="R857">
            <v>0.009588996000005068</v>
          </cell>
          <cell r="S857">
            <v>1</v>
          </cell>
          <cell r="T857" t="str">
            <v>A</v>
          </cell>
          <cell r="U857" t="str">
            <v>transmis à CJ le 02/04/2008</v>
          </cell>
          <cell r="V857" t="str">
            <v>NORD RHONE</v>
          </cell>
        </row>
        <row r="858">
          <cell r="A858" t="str">
            <v>Perreux</v>
          </cell>
          <cell r="B858" t="str">
            <v>ASSAINISSEMENT</v>
          </cell>
          <cell r="C858">
            <v>55017</v>
          </cell>
          <cell r="D858">
            <v>2007</v>
          </cell>
          <cell r="E858" t="str">
            <v>Consommation </v>
          </cell>
          <cell r="F858">
            <v>0.2651</v>
          </cell>
          <cell r="G858">
            <v>1.1173082</v>
          </cell>
          <cell r="H858">
            <v>0.2962</v>
          </cell>
          <cell r="I858">
            <v>0.65</v>
          </cell>
          <cell r="K858" t="str">
            <v> </v>
          </cell>
          <cell r="L858" t="str">
            <v>Les tarifs annoncés dans le RADE 2007 étaient ceux de l'actualisation de juillet (tarifs connus), ceux proposés aussi sont de l'actualisation de janvier (tarifs applicables)</v>
          </cell>
          <cell r="N858">
            <v>0.04</v>
          </cell>
          <cell r="Q858">
            <v>108</v>
          </cell>
          <cell r="R858">
            <v>-1.5961800000074966E-06</v>
          </cell>
          <cell r="S858">
            <v>120</v>
          </cell>
          <cell r="T858" t="str">
            <v>C</v>
          </cell>
          <cell r="U858" t="str">
            <v>transmis à CJ le 02/04/2008</v>
          </cell>
          <cell r="V858" t="str">
            <v>NORD RHONE</v>
          </cell>
        </row>
        <row r="859">
          <cell r="A859" t="str">
            <v>Perreux</v>
          </cell>
          <cell r="B859" t="str">
            <v>ASSAINISSEMENT</v>
          </cell>
          <cell r="C859">
            <v>55017</v>
          </cell>
          <cell r="D859">
            <v>2007</v>
          </cell>
          <cell r="E859" t="str">
            <v>TVA</v>
          </cell>
          <cell r="F859">
            <v>0.294</v>
          </cell>
          <cell r="G859">
            <v>1.054716</v>
          </cell>
          <cell r="H859">
            <v>0.3381</v>
          </cell>
          <cell r="I859">
            <v>0.3659</v>
          </cell>
          <cell r="J859">
            <v>0.055</v>
          </cell>
          <cell r="L859" t="str">
            <v>Les tarifs annoncés dans le RADE 2007 étaient ceux de l'actualisation de juillet (tarifs connus), ceux proposés aussi sont de l'actualisation de janvier (tarifs applicables)</v>
          </cell>
          <cell r="Q859">
            <v>108</v>
          </cell>
          <cell r="R859">
            <v>0</v>
          </cell>
          <cell r="S859">
            <v>0</v>
          </cell>
          <cell r="T859" t="str">
            <v>C</v>
          </cell>
          <cell r="U859" t="str">
            <v>transmis à CJ le 02/04/2008</v>
          </cell>
          <cell r="V859" t="str">
            <v>NORD RHONE</v>
          </cell>
        </row>
        <row r="860">
          <cell r="A860" t="str">
            <v>Perreux</v>
          </cell>
          <cell r="B860" t="str">
            <v>ASSAINISSEMENT</v>
          </cell>
          <cell r="C860">
            <v>55017</v>
          </cell>
          <cell r="D860">
            <v>2007</v>
          </cell>
          <cell r="E860" t="str">
            <v>Redevance de modernisation des réseaux de collecte.</v>
          </cell>
          <cell r="F860">
            <v>0.2165</v>
          </cell>
          <cell r="G860">
            <v>1.2288498</v>
          </cell>
          <cell r="H860">
            <v>0.266</v>
          </cell>
          <cell r="I860">
            <v>0.5671</v>
          </cell>
          <cell r="J860">
            <v>0.055</v>
          </cell>
          <cell r="K860">
            <v>0.16</v>
          </cell>
          <cell r="L860" t="str">
            <v>Les tarifs annoncés dans le RADE 2007 étaient ceux de l'actualisation de juillet (tarifs connus), ceux proposés aussi sont de l'actualisation de janvier (tarifs applicables)</v>
          </cell>
          <cell r="Q860">
            <v>108</v>
          </cell>
          <cell r="R860">
            <v>0</v>
          </cell>
          <cell r="S860">
            <v>120</v>
          </cell>
          <cell r="T860" t="str">
            <v>C</v>
          </cell>
          <cell r="U860" t="str">
            <v>transmis à CJ le 02/04/2008</v>
          </cell>
          <cell r="V860" t="str">
            <v>NORD RHONE</v>
          </cell>
        </row>
        <row r="861">
          <cell r="A861" t="str">
            <v>Pollionay</v>
          </cell>
          <cell r="B861" t="str">
            <v>ASSAINISSEMENT</v>
          </cell>
          <cell r="C861">
            <v>507</v>
          </cell>
          <cell r="D861" t="str">
            <v>2007 RAD</v>
          </cell>
          <cell r="E861" t="str">
            <v>Prime fixe annuelle </v>
          </cell>
          <cell r="F861">
            <v>18.3</v>
          </cell>
          <cell r="G861">
            <v>1.0300123</v>
          </cell>
          <cell r="H861">
            <v>18.52</v>
          </cell>
          <cell r="I861">
            <v>20.8</v>
          </cell>
          <cell r="J861" t="str">
            <v> </v>
          </cell>
          <cell r="K861">
            <v>0.17</v>
          </cell>
          <cell r="L861" t="str">
            <v>Les tarifs annoncés dans le RADE 2007 étaient ceux de l'actualisation de juillet (tarifs connus), ceux proposés aussi sont de l'actualisation de janvier (tarifs applicables)</v>
          </cell>
          <cell r="Q861">
            <v>108</v>
          </cell>
          <cell r="R861">
            <v>0</v>
          </cell>
          <cell r="S861">
            <v>1</v>
          </cell>
          <cell r="T861" t="str">
            <v>A</v>
          </cell>
          <cell r="U861" t="str">
            <v>transmis à CJ le 02/04/2008</v>
          </cell>
          <cell r="V861" t="str">
            <v>SUD RHONE</v>
          </cell>
        </row>
        <row r="862">
          <cell r="A862" t="str">
            <v>Pollionay</v>
          </cell>
          <cell r="B862" t="str">
            <v>ASSAINISSEMENT</v>
          </cell>
          <cell r="C862">
            <v>507</v>
          </cell>
          <cell r="D862" t="str">
            <v>2007 RAD</v>
          </cell>
          <cell r="E862" t="str">
            <v>Consommation </v>
          </cell>
          <cell r="F862">
            <v>0.125</v>
          </cell>
          <cell r="G862">
            <v>1.011597</v>
          </cell>
          <cell r="H862">
            <v>0.125</v>
          </cell>
          <cell r="I862">
            <v>0.6365</v>
          </cell>
          <cell r="K862" t="str">
            <v> </v>
          </cell>
          <cell r="L862" t="str">
            <v>Les tarifs annoncés dans le RADE 2007 étaient ceux de l'actualisation de juillet (tarifs connus), ceux proposés aussi sont de l'actualisation de janvier (tarifs applicables)</v>
          </cell>
          <cell r="Q862">
            <v>108</v>
          </cell>
          <cell r="R862">
            <v>-57.94</v>
          </cell>
          <cell r="S862">
            <v>120</v>
          </cell>
          <cell r="T862" t="str">
            <v>C</v>
          </cell>
          <cell r="U862" t="str">
            <v>transmis à CJ le 01.04</v>
          </cell>
          <cell r="V862" t="str">
            <v>SUD RHONE</v>
          </cell>
        </row>
        <row r="863">
          <cell r="A863" t="str">
            <v>Pollionay</v>
          </cell>
          <cell r="B863" t="str">
            <v>ASSAINISSEMENT</v>
          </cell>
          <cell r="C863">
            <v>507</v>
          </cell>
          <cell r="D863" t="str">
            <v>2007 RAD</v>
          </cell>
          <cell r="E863" t="str">
            <v>TVA</v>
          </cell>
          <cell r="F863">
            <v>0.9809</v>
          </cell>
          <cell r="G863">
            <v>1.1831604</v>
          </cell>
          <cell r="H863">
            <v>1.0358</v>
          </cell>
          <cell r="I863">
            <v>0.4797</v>
          </cell>
          <cell r="J863">
            <v>0.055</v>
          </cell>
          <cell r="L863" t="str">
            <v>Les tarifs annoncés dans le RADE 2007 étaient ceux de l'actualisation de juillet (tarifs connus), ceux proposés aussi sont de l'actualisation de janvier (tarifs applicables)</v>
          </cell>
          <cell r="Q863">
            <v>108</v>
          </cell>
          <cell r="R863">
            <v>-1.0358</v>
          </cell>
          <cell r="S863">
            <v>120</v>
          </cell>
          <cell r="T863" t="str">
            <v>C</v>
          </cell>
          <cell r="U863" t="str">
            <v>transmis à CJ le 01.04</v>
          </cell>
          <cell r="V863" t="str">
            <v>SUD RHONE</v>
          </cell>
        </row>
        <row r="864">
          <cell r="A864" t="str">
            <v>Pollionay</v>
          </cell>
          <cell r="B864" t="str">
            <v>ASSAINISSEMENT</v>
          </cell>
          <cell r="C864">
            <v>507</v>
          </cell>
          <cell r="D864" t="str">
            <v>2007 RAD</v>
          </cell>
          <cell r="E864" t="str">
            <v>Redevance de modernisation des réseaux de collecte.</v>
          </cell>
          <cell r="J864">
            <v>0.055</v>
          </cell>
          <cell r="K864">
            <v>0.13</v>
          </cell>
          <cell r="L864" t="str">
            <v>Les tarifs annoncés dans le RADE 2007 étaient ceux de l'actualisation de juillet (tarifs connus), ceux proposés aussi sont de l'actualisation de janvier (tarifs applicables)</v>
          </cell>
          <cell r="N864">
            <v>0.04</v>
          </cell>
          <cell r="Q864">
            <v>108</v>
          </cell>
          <cell r="R864">
            <v>0</v>
          </cell>
          <cell r="S864">
            <v>120</v>
          </cell>
          <cell r="U864" t="str">
            <v>transmis à CJ le 01.04</v>
          </cell>
          <cell r="V864" t="str">
            <v>SUD RHONE</v>
          </cell>
        </row>
        <row r="865">
          <cell r="A865" t="str">
            <v>Pollionay</v>
          </cell>
          <cell r="B865" t="str">
            <v>ASSAINISSEMENT</v>
          </cell>
          <cell r="C865">
            <v>507</v>
          </cell>
          <cell r="D865">
            <v>2008</v>
          </cell>
          <cell r="E865" t="str">
            <v>Prime fixe annuelle </v>
          </cell>
          <cell r="F865">
            <v>18.3</v>
          </cell>
          <cell r="G865">
            <v>1.0675946</v>
          </cell>
          <cell r="H865">
            <v>19.54</v>
          </cell>
          <cell r="I865">
            <v>10.4</v>
          </cell>
          <cell r="J865" t="str">
            <v> </v>
          </cell>
          <cell r="K865">
            <v>0.16</v>
          </cell>
          <cell r="L865" t="str">
            <v>Les tarifs annoncés dans le RADE 2007 étaient ceux de l'actualisation de juillet (tarifs connus), ceux proposés aussi sont de l'actualisation de janvier (tarifs applicables)</v>
          </cell>
          <cell r="M865">
            <v>0.19</v>
          </cell>
          <cell r="Q865">
            <v>209</v>
          </cell>
          <cell r="R865">
            <v>0.0032716799999974455</v>
          </cell>
          <cell r="S865">
            <v>1</v>
          </cell>
          <cell r="T865" t="str">
            <v>A</v>
          </cell>
          <cell r="U865" t="str">
            <v>transmis à CJ le 01.04</v>
          </cell>
          <cell r="V865" t="str">
            <v>SUD RHONE</v>
          </cell>
        </row>
        <row r="866">
          <cell r="A866" t="str">
            <v>Pollionay</v>
          </cell>
          <cell r="B866" t="str">
            <v>ASSAINISSEMENT</v>
          </cell>
          <cell r="C866">
            <v>507</v>
          </cell>
          <cell r="D866">
            <v>2008</v>
          </cell>
          <cell r="E866" t="str">
            <v>Consommation </v>
          </cell>
          <cell r="F866">
            <v>0.125</v>
          </cell>
          <cell r="G866">
            <v>1.043208</v>
          </cell>
          <cell r="H866">
            <v>0.1304</v>
          </cell>
          <cell r="I866">
            <v>0.6365</v>
          </cell>
          <cell r="K866" t="str">
            <v> </v>
          </cell>
          <cell r="L866" t="str">
            <v>Les tarifs annoncés dans le RADE 2007 étaient ceux de l'actualisation de juillet (tarifs connus), ceux proposés aussi sont de l'actualisation de janvier (tarifs applicables)</v>
          </cell>
          <cell r="Q866">
            <v>209</v>
          </cell>
          <cell r="R866">
            <v>2.21504000000039E-05</v>
          </cell>
          <cell r="S866">
            <v>120</v>
          </cell>
          <cell r="T866" t="str">
            <v>C</v>
          </cell>
          <cell r="U866" t="str">
            <v>transmis à CJ le 01.04</v>
          </cell>
          <cell r="V866" t="str">
            <v>SUD RHONE</v>
          </cell>
        </row>
        <row r="867">
          <cell r="A867" t="str">
            <v>Pollionay</v>
          </cell>
          <cell r="B867" t="str">
            <v>ASSAINISSEMENT</v>
          </cell>
          <cell r="C867">
            <v>507</v>
          </cell>
          <cell r="D867">
            <v>2008</v>
          </cell>
          <cell r="E867" t="str">
            <v>TVA</v>
          </cell>
          <cell r="F867">
            <v>0.9809</v>
          </cell>
          <cell r="G867">
            <v>1.1258358</v>
          </cell>
          <cell r="H867">
            <v>0.3381</v>
          </cell>
          <cell r="I867">
            <v>0.82</v>
          </cell>
          <cell r="J867">
            <v>0.055</v>
          </cell>
          <cell r="K867">
            <v>0.13</v>
          </cell>
          <cell r="L867" t="str">
            <v>Les tarifs annoncés dans le RADE 2007 étaient ceux de l'actualisation de juillet (tarifs connus), ceux proposés aussi sont de l'actualisation de janvier (tarifs applicables)</v>
          </cell>
          <cell r="Q867">
            <v>209</v>
          </cell>
          <cell r="R867">
            <v>0</v>
          </cell>
          <cell r="S867">
            <v>120</v>
          </cell>
          <cell r="T867" t="str">
            <v>C</v>
          </cell>
          <cell r="U867" t="str">
            <v>transmis à CJ le 01.04</v>
          </cell>
          <cell r="V867" t="str">
            <v>SUD RHONE</v>
          </cell>
        </row>
        <row r="868">
          <cell r="A868" t="str">
            <v>Pollionay</v>
          </cell>
          <cell r="B868" t="str">
            <v>ASSAINISSEMENT</v>
          </cell>
          <cell r="C868">
            <v>507</v>
          </cell>
          <cell r="D868">
            <v>2008</v>
          </cell>
          <cell r="E868" t="str">
            <v>Redevance de modernisation des réseaux de collecte.</v>
          </cell>
          <cell r="F868">
            <v>0.4</v>
          </cell>
          <cell r="G868">
            <v>1</v>
          </cell>
          <cell r="H868">
            <v>0.4</v>
          </cell>
          <cell r="I868">
            <v>0.3</v>
          </cell>
          <cell r="J868">
            <v>0.055</v>
          </cell>
          <cell r="K868">
            <v>0.13</v>
          </cell>
          <cell r="L868" t="str">
            <v>Les tarifs annoncés dans le RADE 2007 étaient ceux de l'actualisation de juillet (tarifs connus), ceux proposés aussi sont de l'actualisation de janvier (tarifs applicables)</v>
          </cell>
          <cell r="Q868">
            <v>209</v>
          </cell>
          <cell r="R868">
            <v>0</v>
          </cell>
          <cell r="S868">
            <v>120</v>
          </cell>
          <cell r="T868" t="str">
            <v>C</v>
          </cell>
          <cell r="U868" t="str">
            <v>transmis à CJ le 01.04</v>
          </cell>
          <cell r="V868" t="str">
            <v>SUD RHONE</v>
          </cell>
        </row>
        <row r="869">
          <cell r="A869" t="str">
            <v>Pollionay</v>
          </cell>
          <cell r="B869" t="str">
            <v>ASSAINISSEMENT</v>
          </cell>
          <cell r="C869">
            <v>507</v>
          </cell>
          <cell r="D869">
            <v>2007</v>
          </cell>
          <cell r="E869" t="str">
            <v>Prime fixe annuelle </v>
          </cell>
          <cell r="F869">
            <v>18.3</v>
          </cell>
          <cell r="G869">
            <v>1.0300123</v>
          </cell>
          <cell r="H869">
            <v>18.52</v>
          </cell>
          <cell r="I869">
            <v>20.8</v>
          </cell>
          <cell r="J869" t="str">
            <v> </v>
          </cell>
          <cell r="K869">
            <v>0.052</v>
          </cell>
          <cell r="L869" t="str">
            <v>Les tarifs annoncés dans le RADE 2007 étaient ceux de l'actualisation de juillet (tarifs connus), ceux proposés aussi sont de l'actualisation de janvier (tarifs applicables)</v>
          </cell>
          <cell r="M869">
            <v>0.19</v>
          </cell>
          <cell r="Q869">
            <v>208</v>
          </cell>
          <cell r="R869">
            <v>-0.007941600000002325</v>
          </cell>
          <cell r="S869">
            <v>1</v>
          </cell>
          <cell r="T869" t="str">
            <v>A</v>
          </cell>
          <cell r="U869" t="str">
            <v>transmis à CJ le 01.04</v>
          </cell>
          <cell r="V869" t="str">
            <v>SUD RHONE</v>
          </cell>
        </row>
        <row r="870">
          <cell r="A870" t="str">
            <v>Pollionay</v>
          </cell>
          <cell r="B870" t="str">
            <v>ASSAINISSEMENT</v>
          </cell>
          <cell r="C870">
            <v>507</v>
          </cell>
          <cell r="D870">
            <v>2007</v>
          </cell>
          <cell r="E870" t="str">
            <v>Consommation </v>
          </cell>
          <cell r="F870">
            <v>0.125</v>
          </cell>
          <cell r="G870">
            <v>1.011597</v>
          </cell>
          <cell r="H870">
            <v>0.1264</v>
          </cell>
          <cell r="I870">
            <v>0.6365</v>
          </cell>
          <cell r="K870" t="str">
            <v> </v>
          </cell>
          <cell r="L870" t="str">
            <v>Les tarifs annoncés dans le RADE 2007 étaient ceux de l'actualisation de juillet (tarifs connus), ceux proposés aussi sont de l'actualisation de janvier (tarifs applicables)</v>
          </cell>
          <cell r="Q870">
            <v>208</v>
          </cell>
          <cell r="R870">
            <v>-3.69980000000103E-05</v>
          </cell>
          <cell r="S870">
            <v>120</v>
          </cell>
          <cell r="T870" t="str">
            <v>C</v>
          </cell>
          <cell r="U870" t="str">
            <v>transmis à CJ le 01.04</v>
          </cell>
          <cell r="V870" t="str">
            <v>SUD RHONE</v>
          </cell>
        </row>
        <row r="871">
          <cell r="A871" t="str">
            <v>Pollionay</v>
          </cell>
          <cell r="B871" t="str">
            <v>ASSAINISSEMENT</v>
          </cell>
          <cell r="C871">
            <v>507</v>
          </cell>
          <cell r="D871">
            <v>2007</v>
          </cell>
          <cell r="E871" t="str">
            <v>TVA</v>
          </cell>
          <cell r="F871">
            <v>0.9809</v>
          </cell>
          <cell r="G871">
            <v>1.0860164</v>
          </cell>
          <cell r="H871">
            <v>1.0358</v>
          </cell>
          <cell r="I871">
            <v>0.82</v>
          </cell>
          <cell r="J871">
            <v>0.055</v>
          </cell>
          <cell r="K871">
            <v>0.13</v>
          </cell>
          <cell r="L871" t="str">
            <v>Les tarifs annoncés dans le RADE 2007 étaient ceux de l'actualisation de juillet (tarifs connus), ceux proposés aussi sont de l'actualisation de janvier (tarifs applicables)</v>
          </cell>
          <cell r="Q871">
            <v>208</v>
          </cell>
          <cell r="R871">
            <v>0</v>
          </cell>
          <cell r="S871">
            <v>120</v>
          </cell>
          <cell r="T871" t="str">
            <v>C</v>
          </cell>
          <cell r="U871" t="str">
            <v>transmis à CJ le 01.04</v>
          </cell>
          <cell r="V871" t="str">
            <v>SUD RHONE</v>
          </cell>
        </row>
        <row r="872">
          <cell r="A872" t="str">
            <v>Pollionay</v>
          </cell>
          <cell r="B872" t="str">
            <v>ASSAINISSEMENT</v>
          </cell>
          <cell r="C872">
            <v>507</v>
          </cell>
          <cell r="D872">
            <v>2007</v>
          </cell>
          <cell r="E872" t="str">
            <v>Redevance de modernisation des réseaux de collecte.</v>
          </cell>
          <cell r="F872">
            <v>0.3811</v>
          </cell>
          <cell r="G872">
            <v>1.2169518</v>
          </cell>
          <cell r="H872">
            <v>0.4638</v>
          </cell>
          <cell r="I872">
            <v>1.25</v>
          </cell>
          <cell r="J872">
            <v>0.055</v>
          </cell>
          <cell r="K872">
            <v>0.13</v>
          </cell>
          <cell r="L872" t="str">
            <v>Les tarifs annoncés dans le RADE 2007 étaient ceux de l'actualisation de juillet (tarifs connus), ceux proposés aussi sont de l'actualisation de janvier (tarifs applicables)</v>
          </cell>
          <cell r="Q872">
            <v>208</v>
          </cell>
          <cell r="R872">
            <v>0</v>
          </cell>
          <cell r="S872">
            <v>120</v>
          </cell>
          <cell r="T872" t="str">
            <v>C</v>
          </cell>
          <cell r="U872" t="str">
            <v>transmis à CJ le 01.04</v>
          </cell>
          <cell r="V872" t="str">
            <v>SUD RHONE</v>
          </cell>
        </row>
        <row r="873">
          <cell r="A873" t="str">
            <v>Pont de sollieres</v>
          </cell>
          <cell r="B873" t="str">
            <v>ASSAINISSEMENT</v>
          </cell>
          <cell r="C873">
            <v>19050</v>
          </cell>
          <cell r="D873">
            <v>2008</v>
          </cell>
          <cell r="E873" t="str">
            <v>Prime fixe annuelle</v>
          </cell>
          <cell r="F873">
            <v>17.4</v>
          </cell>
          <cell r="G873">
            <v>1.0898432</v>
          </cell>
          <cell r="H873">
            <v>18.96</v>
          </cell>
          <cell r="I873">
            <v>26.46</v>
          </cell>
          <cell r="J873">
            <v>0.055</v>
          </cell>
          <cell r="K873">
            <v>0.13</v>
          </cell>
          <cell r="M873">
            <v>0.19</v>
          </cell>
          <cell r="Q873">
            <v>109</v>
          </cell>
          <cell r="R873">
            <v>0.0032716799999974455</v>
          </cell>
          <cell r="S873">
            <v>1</v>
          </cell>
          <cell r="T873" t="str">
            <v>A</v>
          </cell>
          <cell r="U873" t="str">
            <v>transmis à CJ le 01.04</v>
          </cell>
          <cell r="V873" t="str">
            <v>NORD RHONE</v>
          </cell>
        </row>
        <row r="874">
          <cell r="A874" t="str">
            <v>Pont de sollieres</v>
          </cell>
          <cell r="B874" t="str">
            <v>ASSAINISSEMENT</v>
          </cell>
          <cell r="C874">
            <v>19050</v>
          </cell>
          <cell r="D874">
            <v>2008</v>
          </cell>
          <cell r="E874" t="str">
            <v>Consommation</v>
          </cell>
          <cell r="F874">
            <v>0.2095</v>
          </cell>
          <cell r="G874">
            <v>1.0898432</v>
          </cell>
          <cell r="H874">
            <v>0.2283</v>
          </cell>
          <cell r="I874">
            <v>1.44</v>
          </cell>
          <cell r="K874">
            <v>0.16</v>
          </cell>
          <cell r="L874" t="str">
            <v>Les tarifs annoncés dans le RADE 2007 étaient ceux de l'actualisation de juillet (tarifs connus), ceux proposés ici sont de l'actualisation de janvier (tarifs applicables)</v>
          </cell>
          <cell r="Q874">
            <v>109</v>
          </cell>
          <cell r="R874">
            <v>2.21504000000039E-05</v>
          </cell>
          <cell r="S874">
            <v>120</v>
          </cell>
          <cell r="T874" t="str">
            <v>C</v>
          </cell>
          <cell r="U874" t="str">
            <v>transmis à CJ le 01.04</v>
          </cell>
          <cell r="V874" t="str">
            <v>NORD RHONE</v>
          </cell>
        </row>
        <row r="875">
          <cell r="A875" t="str">
            <v>Pont de sollieres</v>
          </cell>
          <cell r="B875" t="str">
            <v>ASSAINISSEMENT</v>
          </cell>
          <cell r="C875">
            <v>19050</v>
          </cell>
          <cell r="D875">
            <v>2008</v>
          </cell>
          <cell r="E875" t="str">
            <v>Redevance de modernisation des réseaux de collecte.</v>
          </cell>
          <cell r="F875">
            <v>0.2165</v>
          </cell>
          <cell r="G875">
            <v>1.2760591</v>
          </cell>
          <cell r="H875">
            <v>0.2763</v>
          </cell>
          <cell r="I875">
            <v>0.5671</v>
          </cell>
          <cell r="J875">
            <v>0.055</v>
          </cell>
          <cell r="K875">
            <v>0.13</v>
          </cell>
          <cell r="Q875">
            <v>109</v>
          </cell>
          <cell r="R875">
            <v>0</v>
          </cell>
          <cell r="S875">
            <v>120</v>
          </cell>
          <cell r="T875" t="str">
            <v>C</v>
          </cell>
          <cell r="U875" t="str">
            <v>transmis à CJ le 01.04</v>
          </cell>
          <cell r="V875" t="str">
            <v>NORD RHONE</v>
          </cell>
        </row>
        <row r="876">
          <cell r="A876" t="str">
            <v>Pont de sollieres</v>
          </cell>
          <cell r="B876" t="str">
            <v>ASSAINISSEMENT</v>
          </cell>
          <cell r="C876">
            <v>19050</v>
          </cell>
          <cell r="D876">
            <v>2008</v>
          </cell>
          <cell r="E876" t="str">
            <v>TVA</v>
          </cell>
          <cell r="F876">
            <v>0.13</v>
          </cell>
          <cell r="G876">
            <v>1.2760591</v>
          </cell>
          <cell r="H876">
            <v>1.0933</v>
          </cell>
          <cell r="I876">
            <v>1.0846</v>
          </cell>
          <cell r="J876">
            <v>0.055</v>
          </cell>
          <cell r="K876">
            <v>0.13</v>
          </cell>
          <cell r="Q876">
            <v>109</v>
          </cell>
          <cell r="R876">
            <v>0</v>
          </cell>
          <cell r="S876">
            <v>120</v>
          </cell>
          <cell r="T876" t="str">
            <v>C</v>
          </cell>
          <cell r="U876" t="str">
            <v>transmis à CJ le 01.04</v>
          </cell>
          <cell r="V876" t="str">
            <v>NORD RHONE</v>
          </cell>
        </row>
        <row r="877">
          <cell r="A877" t="str">
            <v>Pont de sollieres</v>
          </cell>
          <cell r="B877" t="str">
            <v>ASSAINISSEMENT</v>
          </cell>
          <cell r="C877">
            <v>19050</v>
          </cell>
          <cell r="D877">
            <v>2007</v>
          </cell>
          <cell r="E877" t="str">
            <v>Prime fixe annuelle</v>
          </cell>
          <cell r="F877">
            <v>17.4</v>
          </cell>
          <cell r="G877">
            <v>1.054716</v>
          </cell>
          <cell r="H877">
            <v>18.36</v>
          </cell>
          <cell r="I877">
            <v>26.46</v>
          </cell>
          <cell r="J877">
            <v>0.055</v>
          </cell>
          <cell r="M877">
            <v>0.19</v>
          </cell>
          <cell r="N877">
            <v>0.069</v>
          </cell>
          <cell r="Q877">
            <v>108</v>
          </cell>
          <cell r="R877">
            <v>-0.007941600000002325</v>
          </cell>
          <cell r="S877">
            <v>1</v>
          </cell>
          <cell r="T877" t="str">
            <v>A</v>
          </cell>
          <cell r="U877" t="str">
            <v>transmis à CJ le 01.04</v>
          </cell>
          <cell r="V877" t="str">
            <v>NORD RHONE</v>
          </cell>
        </row>
        <row r="878">
          <cell r="A878" t="str">
            <v>Pont de sollieres</v>
          </cell>
          <cell r="B878" t="str">
            <v>ASSAINISSEMENT</v>
          </cell>
          <cell r="C878">
            <v>19050</v>
          </cell>
          <cell r="D878">
            <v>2007</v>
          </cell>
          <cell r="E878" t="str">
            <v>Consommation</v>
          </cell>
          <cell r="F878">
            <v>0.2095</v>
          </cell>
          <cell r="G878">
            <v>1.054716</v>
          </cell>
          <cell r="H878">
            <v>0.221</v>
          </cell>
          <cell r="I878">
            <v>1.44</v>
          </cell>
          <cell r="J878">
            <v>0.055</v>
          </cell>
          <cell r="K878">
            <v>0.052</v>
          </cell>
          <cell r="L878" t="str">
            <v>Les tarifs annoncés dans le RADE 2007 étaient ceux de l'actualisation de juillet (tarifs connus), ceux proposés ici sont de l'actualisation de janvier (tarifs applicables)</v>
          </cell>
          <cell r="Q878">
            <v>108</v>
          </cell>
          <cell r="R878">
            <v>-3.69980000000103E-05</v>
          </cell>
          <cell r="S878">
            <v>120</v>
          </cell>
          <cell r="T878" t="str">
            <v>C</v>
          </cell>
          <cell r="U878" t="str">
            <v>transmis à CJ le 01.04</v>
          </cell>
          <cell r="V878" t="str">
            <v>NORD RHONE</v>
          </cell>
        </row>
        <row r="879">
          <cell r="A879" t="str">
            <v>Pont de sollieres</v>
          </cell>
          <cell r="B879" t="str">
            <v>ASSAINISSEMENT</v>
          </cell>
          <cell r="C879">
            <v>19050</v>
          </cell>
          <cell r="D879">
            <v>2007</v>
          </cell>
          <cell r="E879" t="str">
            <v>Redevance de modernisation des réseaux de collecte.</v>
          </cell>
          <cell r="F879">
            <v>0.9809</v>
          </cell>
          <cell r="G879">
            <v>1.0860164</v>
          </cell>
          <cell r="H879">
            <v>0.541</v>
          </cell>
          <cell r="I879">
            <v>0.63</v>
          </cell>
          <cell r="J879">
            <v>0.055</v>
          </cell>
          <cell r="N879">
            <v>0.04</v>
          </cell>
          <cell r="Q879">
            <v>108</v>
          </cell>
          <cell r="R879">
            <v>0</v>
          </cell>
          <cell r="S879">
            <v>120</v>
          </cell>
          <cell r="T879" t="str">
            <v>C</v>
          </cell>
          <cell r="U879" t="str">
            <v>transmis à CJ le 01.04</v>
          </cell>
          <cell r="V879" t="str">
            <v>NORD RHONE</v>
          </cell>
        </row>
        <row r="880">
          <cell r="A880" t="str">
            <v>Pont de sollieres</v>
          </cell>
          <cell r="B880" t="str">
            <v>ASSAINISSEMENT</v>
          </cell>
          <cell r="C880">
            <v>19050</v>
          </cell>
          <cell r="D880">
            <v>2007</v>
          </cell>
          <cell r="E880" t="str">
            <v>TVA</v>
          </cell>
          <cell r="F880">
            <v>0.13</v>
          </cell>
          <cell r="G880">
            <v>1.2288498</v>
          </cell>
          <cell r="H880">
            <v>94.3</v>
          </cell>
          <cell r="I880">
            <v>60.28</v>
          </cell>
          <cell r="J880">
            <v>0.055</v>
          </cell>
          <cell r="K880">
            <v>0.13</v>
          </cell>
          <cell r="Q880">
            <v>108</v>
          </cell>
          <cell r="R880">
            <v>0</v>
          </cell>
          <cell r="S880">
            <v>120</v>
          </cell>
          <cell r="T880" t="str">
            <v>A</v>
          </cell>
          <cell r="U880" t="str">
            <v>transmis à CJ le 01.04</v>
          </cell>
          <cell r="V880" t="str">
            <v>NORD RHONE</v>
          </cell>
        </row>
        <row r="881">
          <cell r="A881" t="str">
            <v>Pont de Veyle</v>
          </cell>
          <cell r="B881" t="str">
            <v>ASSAINISSEMENT</v>
          </cell>
          <cell r="C881">
            <v>31155</v>
          </cell>
          <cell r="D881">
            <v>2009</v>
          </cell>
          <cell r="E881" t="str">
            <v>Prime fixe annuelle </v>
          </cell>
          <cell r="F881">
            <v>16</v>
          </cell>
          <cell r="G881">
            <v>1.2219098</v>
          </cell>
          <cell r="H881">
            <v>19.56</v>
          </cell>
          <cell r="I881">
            <v>16</v>
          </cell>
          <cell r="J881">
            <v>0.055</v>
          </cell>
          <cell r="M881">
            <v>0.19</v>
          </cell>
          <cell r="N881">
            <v>0.049</v>
          </cell>
          <cell r="Q881">
            <v>209</v>
          </cell>
          <cell r="R881">
            <v>-0.009443199999999763</v>
          </cell>
          <cell r="S881">
            <v>1</v>
          </cell>
          <cell r="T881" t="str">
            <v>A</v>
          </cell>
          <cell r="U881" t="str">
            <v>transmis à CJ le 27.03</v>
          </cell>
          <cell r="V881" t="str">
            <v>AIN</v>
          </cell>
        </row>
        <row r="882">
          <cell r="A882" t="str">
            <v>Pont de Veyle</v>
          </cell>
          <cell r="B882" t="str">
            <v>ASSAINISSEMENT</v>
          </cell>
          <cell r="C882">
            <v>31155</v>
          </cell>
          <cell r="D882">
            <v>2009</v>
          </cell>
          <cell r="E882" t="str">
            <v>Consommation </v>
          </cell>
          <cell r="F882">
            <v>0.4492</v>
          </cell>
          <cell r="G882">
            <v>1.2219098</v>
          </cell>
          <cell r="H882">
            <v>0.5489</v>
          </cell>
          <cell r="I882">
            <v>0.44</v>
          </cell>
          <cell r="J882">
            <v>0.055</v>
          </cell>
          <cell r="K882">
            <v>0.026</v>
          </cell>
          <cell r="L882" t="str">
            <v>Les tarifs annoncés dans le RADE 2007 étaient ceux de l'actualisation de juillet (tarifs connus), ceux proposés ici sont de l'actualisation de janvier (tarifs applicables)</v>
          </cell>
          <cell r="Q882">
            <v>209</v>
          </cell>
          <cell r="R882">
            <v>-1.8117840000053675E-05</v>
          </cell>
          <cell r="S882">
            <v>120</v>
          </cell>
          <cell r="T882" t="str">
            <v>C</v>
          </cell>
          <cell r="U882" t="str">
            <v>transmis à CJ le 27.03</v>
          </cell>
          <cell r="V882" t="str">
            <v>AIN</v>
          </cell>
        </row>
        <row r="883">
          <cell r="A883" t="str">
            <v>Pont de Veyle</v>
          </cell>
          <cell r="B883" t="str">
            <v>ASSAINISSEMENT</v>
          </cell>
          <cell r="C883">
            <v>31155</v>
          </cell>
          <cell r="D883">
            <v>2009</v>
          </cell>
          <cell r="E883" t="str">
            <v>TVA</v>
          </cell>
          <cell r="F883">
            <v>0.4604</v>
          </cell>
          <cell r="G883">
            <v>1.2288498</v>
          </cell>
          <cell r="H883">
            <v>0.5658</v>
          </cell>
          <cell r="I883">
            <v>0.6022</v>
          </cell>
          <cell r="J883">
            <v>0.055</v>
          </cell>
          <cell r="N883">
            <v>0.04</v>
          </cell>
          <cell r="Q883">
            <v>209</v>
          </cell>
          <cell r="R883">
            <v>0</v>
          </cell>
          <cell r="S883">
            <v>0</v>
          </cell>
          <cell r="T883" t="str">
            <v>C</v>
          </cell>
          <cell r="U883" t="str">
            <v>transmis à CJ le 27.03</v>
          </cell>
          <cell r="V883" t="str">
            <v>AIN</v>
          </cell>
        </row>
        <row r="884">
          <cell r="A884" t="str">
            <v>Pont de Veyle</v>
          </cell>
          <cell r="B884" t="str">
            <v>ASSAINISSEMENT</v>
          </cell>
          <cell r="C884">
            <v>31155</v>
          </cell>
          <cell r="D884">
            <v>2009</v>
          </cell>
          <cell r="E884" t="str">
            <v>Redevance de modernisation des réseaux de collecte.</v>
          </cell>
          <cell r="F884">
            <v>0.13</v>
          </cell>
          <cell r="G884">
            <v>1.2760591</v>
          </cell>
          <cell r="H884">
            <v>1.0933</v>
          </cell>
          <cell r="I884">
            <v>1.0846</v>
          </cell>
          <cell r="J884">
            <v>0.055</v>
          </cell>
          <cell r="K884">
            <v>0.13</v>
          </cell>
          <cell r="Q884">
            <v>209</v>
          </cell>
          <cell r="R884">
            <v>0</v>
          </cell>
          <cell r="S884">
            <v>120</v>
          </cell>
          <cell r="T884" t="str">
            <v>C</v>
          </cell>
          <cell r="U884" t="str">
            <v>transmis à CJ le 27.03</v>
          </cell>
          <cell r="V884" t="str">
            <v>AIN</v>
          </cell>
        </row>
        <row r="885">
          <cell r="A885" t="str">
            <v>Pont de Veyle</v>
          </cell>
          <cell r="B885" t="str">
            <v>ASSAINISSEMENT</v>
          </cell>
          <cell r="C885">
            <v>31155</v>
          </cell>
          <cell r="D885">
            <v>2008</v>
          </cell>
          <cell r="E885" t="str">
            <v>Prime fixe annuelle </v>
          </cell>
          <cell r="F885">
            <v>16</v>
          </cell>
          <cell r="G885">
            <v>1.1831604</v>
          </cell>
          <cell r="H885">
            <v>18.94</v>
          </cell>
          <cell r="I885">
            <v>16</v>
          </cell>
          <cell r="J885">
            <v>0.055</v>
          </cell>
          <cell r="K885">
            <v>0.13</v>
          </cell>
          <cell r="L885" t="str">
            <v>Les tarifs annoncés dans le RADE 2007 étaient ceux de l'actualisation de juillet (tarifs connus), ceux proposés ici sont de l'actualisation de janvier (tarifs applicables)</v>
          </cell>
          <cell r="M885">
            <v>0.19</v>
          </cell>
          <cell r="N885">
            <v>0.04</v>
          </cell>
          <cell r="Q885">
            <v>208</v>
          </cell>
          <cell r="R885">
            <v>-0.009433600000001263</v>
          </cell>
          <cell r="S885">
            <v>1</v>
          </cell>
          <cell r="T885" t="str">
            <v>A</v>
          </cell>
          <cell r="U885" t="str">
            <v>transmis à CJ le 01.04</v>
          </cell>
          <cell r="V885" t="str">
            <v>AIN</v>
          </cell>
        </row>
        <row r="886">
          <cell r="A886" t="str">
            <v>Pont de Veyle</v>
          </cell>
          <cell r="B886" t="str">
            <v>ASSAINISSEMENT</v>
          </cell>
          <cell r="C886">
            <v>31155</v>
          </cell>
          <cell r="D886">
            <v>2008</v>
          </cell>
          <cell r="E886" t="str">
            <v>Consommation </v>
          </cell>
          <cell r="F886">
            <v>0.4492</v>
          </cell>
          <cell r="G886">
            <v>1.1831604</v>
          </cell>
          <cell r="H886">
            <v>0.5315</v>
          </cell>
          <cell r="I886">
            <v>0.44</v>
          </cell>
          <cell r="J886">
            <v>0.055</v>
          </cell>
          <cell r="N886">
            <v>0.069</v>
          </cell>
          <cell r="Q886">
            <v>208</v>
          </cell>
          <cell r="R886">
            <v>-2.434831999997833E-05</v>
          </cell>
          <cell r="S886">
            <v>120</v>
          </cell>
          <cell r="T886" t="str">
            <v>C</v>
          </cell>
          <cell r="U886" t="str">
            <v>transmis à CJ le 01.04</v>
          </cell>
          <cell r="V886" t="str">
            <v>AIN</v>
          </cell>
        </row>
        <row r="887">
          <cell r="A887" t="str">
            <v>Pont de Veyle</v>
          </cell>
          <cell r="B887" t="str">
            <v>ASSAINISSEMENT</v>
          </cell>
          <cell r="C887">
            <v>31155</v>
          </cell>
          <cell r="D887">
            <v>2008</v>
          </cell>
          <cell r="E887" t="str">
            <v>TVA</v>
          </cell>
          <cell r="F887">
            <v>0.9</v>
          </cell>
          <cell r="G887">
            <v>1</v>
          </cell>
          <cell r="H887">
            <v>0.3853</v>
          </cell>
          <cell r="I887">
            <v>0.97</v>
          </cell>
          <cell r="J887">
            <v>0.055</v>
          </cell>
          <cell r="N887">
            <v>0.04</v>
          </cell>
          <cell r="Q887">
            <v>208</v>
          </cell>
          <cell r="R887">
            <v>0</v>
          </cell>
          <cell r="S887">
            <v>120</v>
          </cell>
          <cell r="T887" t="str">
            <v>C</v>
          </cell>
          <cell r="U887" t="str">
            <v>transmis à CJ le 01.04</v>
          </cell>
          <cell r="V887" t="str">
            <v>AIN</v>
          </cell>
        </row>
        <row r="888">
          <cell r="A888" t="str">
            <v>Pont de Veyle</v>
          </cell>
          <cell r="B888" t="str">
            <v>ASSAINISSEMENT</v>
          </cell>
          <cell r="C888">
            <v>31155</v>
          </cell>
          <cell r="D888">
            <v>2008</v>
          </cell>
          <cell r="E888" t="str">
            <v>Redevance de modernisation des réseaux de collecte.</v>
          </cell>
          <cell r="F888">
            <v>0.13</v>
          </cell>
          <cell r="G888">
            <v>1</v>
          </cell>
          <cell r="H888">
            <v>0.45</v>
          </cell>
          <cell r="I888">
            <v>0.4</v>
          </cell>
          <cell r="J888">
            <v>0.055</v>
          </cell>
          <cell r="K888">
            <v>0.13</v>
          </cell>
          <cell r="M888">
            <v>0.19</v>
          </cell>
          <cell r="Q888">
            <v>208</v>
          </cell>
          <cell r="R888">
            <v>0</v>
          </cell>
          <cell r="S888">
            <v>120</v>
          </cell>
          <cell r="T888" t="str">
            <v>C</v>
          </cell>
          <cell r="U888" t="str">
            <v>transmis à CJ le 01.04</v>
          </cell>
          <cell r="V888" t="str">
            <v>AIN</v>
          </cell>
        </row>
        <row r="889">
          <cell r="A889" t="str">
            <v>Pont de Veyle</v>
          </cell>
          <cell r="B889" t="str">
            <v>ASSAINISSEMENT</v>
          </cell>
          <cell r="C889">
            <v>31155</v>
          </cell>
          <cell r="D889">
            <v>2007</v>
          </cell>
          <cell r="E889" t="str">
            <v>Prime fixe annuelle </v>
          </cell>
          <cell r="F889">
            <v>16</v>
          </cell>
          <cell r="G889">
            <v>1.1522784</v>
          </cell>
          <cell r="H889">
            <v>18.4</v>
          </cell>
          <cell r="I889">
            <v>15.24</v>
          </cell>
          <cell r="J889">
            <v>0.055</v>
          </cell>
          <cell r="K889">
            <v>0.13</v>
          </cell>
          <cell r="L889" t="str">
            <v>Les tarifs annoncés dans le RADE 2007 étaient ceux de l'actualisation de juillet (tarifs connus), ceux proposés ici sont de l'actualisation de janvier (tarifs applicables)</v>
          </cell>
          <cell r="N889">
            <v>0.04</v>
          </cell>
          <cell r="Q889">
            <v>207</v>
          </cell>
          <cell r="R889">
            <v>-18.4</v>
          </cell>
          <cell r="S889">
            <v>1</v>
          </cell>
          <cell r="T889" t="str">
            <v>A</v>
          </cell>
          <cell r="U889" t="str">
            <v>transmis à CJ le 01.04</v>
          </cell>
          <cell r="V889" t="str">
            <v>AIN</v>
          </cell>
        </row>
        <row r="890">
          <cell r="A890" t="str">
            <v>Pont de Veyle</v>
          </cell>
          <cell r="B890" t="str">
            <v>ASSAINISSEMENT</v>
          </cell>
          <cell r="C890">
            <v>31155</v>
          </cell>
          <cell r="D890">
            <v>2007</v>
          </cell>
          <cell r="E890" t="str">
            <v>Consommation </v>
          </cell>
          <cell r="F890">
            <v>0.294</v>
          </cell>
          <cell r="G890">
            <v>1.1258358</v>
          </cell>
          <cell r="H890">
            <v>0.3381</v>
          </cell>
          <cell r="I890">
            <v>0.3659</v>
          </cell>
          <cell r="J890" t="str">
            <v> </v>
          </cell>
          <cell r="K890" t="str">
            <v> </v>
          </cell>
          <cell r="N890">
            <v>0.049</v>
          </cell>
          <cell r="Q890">
            <v>207</v>
          </cell>
          <cell r="R890">
            <v>-0.3381</v>
          </cell>
          <cell r="S890">
            <v>120</v>
          </cell>
          <cell r="T890" t="str">
            <v>C</v>
          </cell>
          <cell r="U890" t="str">
            <v>transmis à CJ le 01.04</v>
          </cell>
          <cell r="V890" t="str">
            <v>AIN</v>
          </cell>
        </row>
        <row r="891">
          <cell r="A891" t="str">
            <v>Pont de Veyle</v>
          </cell>
          <cell r="B891" t="str">
            <v>ASSAINISSEMENT</v>
          </cell>
          <cell r="C891">
            <v>31155</v>
          </cell>
          <cell r="D891">
            <v>2007</v>
          </cell>
          <cell r="E891" t="str">
            <v>TVA</v>
          </cell>
          <cell r="F891">
            <v>0.4604</v>
          </cell>
          <cell r="G891">
            <v>1.2288498</v>
          </cell>
          <cell r="H891">
            <v>0.5658</v>
          </cell>
          <cell r="I891">
            <v>0.6022</v>
          </cell>
          <cell r="J891">
            <v>0.055</v>
          </cell>
          <cell r="K891" t="str">
            <v> </v>
          </cell>
          <cell r="N891">
            <v>0.04</v>
          </cell>
          <cell r="Q891">
            <v>207</v>
          </cell>
          <cell r="R891">
            <v>0</v>
          </cell>
          <cell r="S891">
            <v>120</v>
          </cell>
          <cell r="T891" t="str">
            <v>C</v>
          </cell>
          <cell r="U891" t="str">
            <v>transmis à CJ le 01.04</v>
          </cell>
          <cell r="V891" t="str">
            <v>AIN</v>
          </cell>
        </row>
        <row r="892">
          <cell r="A892" t="str">
            <v>Pont de Veyle</v>
          </cell>
          <cell r="B892" t="str">
            <v>ASSAINISSEMENT</v>
          </cell>
          <cell r="C892">
            <v>31155</v>
          </cell>
          <cell r="D892">
            <v>2007</v>
          </cell>
          <cell r="E892" t="str">
            <v>Redevance de modernisation des réseaux de collecte.</v>
          </cell>
          <cell r="F892">
            <v>0.13</v>
          </cell>
          <cell r="G892">
            <v>1.2169518</v>
          </cell>
          <cell r="H892">
            <v>37.1</v>
          </cell>
          <cell r="I892">
            <v>56.76</v>
          </cell>
          <cell r="J892">
            <v>0.055</v>
          </cell>
          <cell r="K892">
            <v>0.13</v>
          </cell>
          <cell r="M892">
            <v>0.19</v>
          </cell>
          <cell r="Q892">
            <v>207</v>
          </cell>
          <cell r="R892">
            <v>0</v>
          </cell>
          <cell r="S892">
            <v>120</v>
          </cell>
          <cell r="T892" t="str">
            <v>A</v>
          </cell>
          <cell r="U892" t="str">
            <v>transmis à CJ le 01.04</v>
          </cell>
          <cell r="V892" t="str">
            <v>AIN</v>
          </cell>
        </row>
        <row r="893">
          <cell r="A893" t="str">
            <v>POULE</v>
          </cell>
          <cell r="B893" t="str">
            <v>EAU</v>
          </cell>
          <cell r="C893">
            <v>552</v>
          </cell>
          <cell r="D893" t="str">
            <v>2007 RAD</v>
          </cell>
          <cell r="E893" t="str">
            <v>Prime fixe annuelle </v>
          </cell>
          <cell r="F893">
            <v>54</v>
          </cell>
          <cell r="G893">
            <v>1.1048</v>
          </cell>
          <cell r="H893">
            <v>57.94</v>
          </cell>
          <cell r="I893">
            <v>48.46</v>
          </cell>
          <cell r="J893" t="str">
            <v> </v>
          </cell>
          <cell r="K893" t="str">
            <v> </v>
          </cell>
          <cell r="L893" t="str">
            <v>Les tarifs annoncés dans le RADE 2007 étaient ceux de l'actualisation de juillet (tarifs connus), ceux proposés ici sont de l'actualisation de janvier (tarifs applicables)</v>
          </cell>
          <cell r="N893">
            <v>0.04</v>
          </cell>
          <cell r="Q893">
            <v>108</v>
          </cell>
          <cell r="R893">
            <v>-57.94</v>
          </cell>
          <cell r="S893">
            <v>1</v>
          </cell>
          <cell r="T893" t="str">
            <v>A</v>
          </cell>
          <cell r="U893" t="str">
            <v>transmis à CJ le 01.04</v>
          </cell>
          <cell r="V893" t="str">
            <v>NORD RHONE</v>
          </cell>
        </row>
        <row r="894">
          <cell r="A894" t="str">
            <v>POULE</v>
          </cell>
          <cell r="B894" t="str">
            <v>EAU</v>
          </cell>
          <cell r="C894">
            <v>552</v>
          </cell>
          <cell r="D894" t="str">
            <v>2007 RAD</v>
          </cell>
          <cell r="E894" t="str">
            <v>Consommation </v>
          </cell>
          <cell r="F894">
            <v>0.9809</v>
          </cell>
          <cell r="G894">
            <v>1.0860164</v>
          </cell>
          <cell r="H894">
            <v>1.0358</v>
          </cell>
          <cell r="I894">
            <v>0.4797</v>
          </cell>
          <cell r="J894" t="str">
            <v> </v>
          </cell>
          <cell r="K894" t="str">
            <v> </v>
          </cell>
          <cell r="Q894">
            <v>108</v>
          </cell>
          <cell r="R894">
            <v>-1.0358</v>
          </cell>
          <cell r="S894">
            <v>120</v>
          </cell>
          <cell r="T894" t="str">
            <v>C</v>
          </cell>
          <cell r="U894" t="str">
            <v>transmis à CJ le 01.04</v>
          </cell>
          <cell r="V894" t="str">
            <v>NORD RHONE</v>
          </cell>
        </row>
        <row r="895">
          <cell r="A895" t="str">
            <v>POULE</v>
          </cell>
          <cell r="B895" t="str">
            <v>EAU</v>
          </cell>
          <cell r="C895">
            <v>552</v>
          </cell>
          <cell r="D895" t="str">
            <v>2007 RAD</v>
          </cell>
          <cell r="E895" t="str">
            <v>TVA</v>
          </cell>
          <cell r="F895">
            <v>0.9</v>
          </cell>
          <cell r="G895">
            <v>1</v>
          </cell>
          <cell r="H895">
            <v>0.9</v>
          </cell>
          <cell r="I895">
            <v>1</v>
          </cell>
          <cell r="J895">
            <v>0.055</v>
          </cell>
          <cell r="K895" t="str">
            <v> </v>
          </cell>
          <cell r="Q895">
            <v>108</v>
          </cell>
          <cell r="R895">
            <v>0</v>
          </cell>
          <cell r="S895">
            <v>120</v>
          </cell>
          <cell r="T895" t="str">
            <v>C</v>
          </cell>
          <cell r="U895" t="str">
            <v>transmis à CJ le 01.04</v>
          </cell>
          <cell r="V895" t="str">
            <v>NORD RHONE</v>
          </cell>
        </row>
        <row r="896">
          <cell r="A896" t="str">
            <v>POULE</v>
          </cell>
          <cell r="B896" t="str">
            <v>EAU</v>
          </cell>
          <cell r="C896">
            <v>552</v>
          </cell>
          <cell r="D896" t="str">
            <v>2007 RAD</v>
          </cell>
          <cell r="E896" t="str">
            <v>Pollution</v>
          </cell>
          <cell r="F896">
            <v>0.45</v>
          </cell>
          <cell r="G896">
            <v>1</v>
          </cell>
          <cell r="H896">
            <v>9.14</v>
          </cell>
          <cell r="I896">
            <v>21</v>
          </cell>
          <cell r="J896" t="str">
            <v> </v>
          </cell>
          <cell r="K896" t="str">
            <v> </v>
          </cell>
          <cell r="L896" t="str">
            <v>Les tarifs annoncés dans le RADE 2007 étaient ceux de l'actualisation de juillet (tarifs connus), ceux proposés aussi sont de l'actualisation de janvier (tarifs applicables)</v>
          </cell>
          <cell r="M896">
            <v>0.19</v>
          </cell>
          <cell r="O896">
            <v>107</v>
          </cell>
          <cell r="Q896">
            <v>108</v>
          </cell>
          <cell r="R896">
            <v>0</v>
          </cell>
          <cell r="S896">
            <v>120</v>
          </cell>
          <cell r="T896" t="str">
            <v>A</v>
          </cell>
          <cell r="U896" t="str">
            <v>transmis à CJ le 01.04</v>
          </cell>
          <cell r="V896" t="str">
            <v>NORD RHONE</v>
          </cell>
        </row>
        <row r="897">
          <cell r="A897" t="str">
            <v>POULE</v>
          </cell>
          <cell r="B897" t="str">
            <v>EAU</v>
          </cell>
          <cell r="C897">
            <v>552</v>
          </cell>
          <cell r="D897">
            <v>2008</v>
          </cell>
          <cell r="E897" t="str">
            <v>Prime fixe annuelle </v>
          </cell>
          <cell r="F897">
            <v>54</v>
          </cell>
          <cell r="G897">
            <v>1.1522784</v>
          </cell>
          <cell r="H897">
            <v>62.22</v>
          </cell>
          <cell r="I897">
            <v>48.46</v>
          </cell>
          <cell r="J897" t="str">
            <v> </v>
          </cell>
          <cell r="K897" t="str">
            <v> </v>
          </cell>
          <cell r="L897" t="str">
            <v>Les tarifs annoncés dans le RADE 2007 étaient ceux de l'actualisation de juillet (tarifs connus), ceux proposés ici sont de l'actualisation de janvier (tarifs applicables)</v>
          </cell>
          <cell r="N897">
            <v>0.04</v>
          </cell>
          <cell r="O897">
            <v>107</v>
          </cell>
          <cell r="Q897">
            <v>209</v>
          </cell>
          <cell r="R897">
            <v>0.0030335999999948626</v>
          </cell>
          <cell r="S897">
            <v>1</v>
          </cell>
          <cell r="T897" t="str">
            <v>A</v>
          </cell>
          <cell r="U897" t="str">
            <v>transmis à CJ le 01.04</v>
          </cell>
          <cell r="V897" t="str">
            <v>NORD RHONE</v>
          </cell>
        </row>
        <row r="898">
          <cell r="A898" t="str">
            <v>POULE</v>
          </cell>
          <cell r="B898" t="str">
            <v>EAU</v>
          </cell>
          <cell r="C898">
            <v>552</v>
          </cell>
          <cell r="D898">
            <v>2008</v>
          </cell>
          <cell r="E898" t="str">
            <v>Consommation </v>
          </cell>
          <cell r="F898">
            <v>0.9809</v>
          </cell>
          <cell r="G898">
            <v>1.1258358</v>
          </cell>
          <cell r="H898">
            <v>1.1043</v>
          </cell>
          <cell r="I898">
            <v>0.5516</v>
          </cell>
          <cell r="J898">
            <v>0.055</v>
          </cell>
          <cell r="K898" t="str">
            <v> </v>
          </cell>
          <cell r="L898" t="str">
            <v>Les tarifs annoncés dans le RADE 2007 étaient ceux de l'actualisation de juillet (tarifs connus), ceux proposés aussi sont de l'actualisation de janvier (tarifs applicables)</v>
          </cell>
          <cell r="O898">
            <v>107</v>
          </cell>
          <cell r="Q898">
            <v>209</v>
          </cell>
          <cell r="R898">
            <v>3.233621999987335E-05</v>
          </cell>
          <cell r="S898">
            <v>120</v>
          </cell>
          <cell r="T898" t="str">
            <v>C</v>
          </cell>
          <cell r="U898" t="str">
            <v>transmis à CJ le 01.04</v>
          </cell>
          <cell r="V898" t="str">
            <v>NORD RHONE</v>
          </cell>
        </row>
        <row r="899">
          <cell r="A899" t="str">
            <v>POULE</v>
          </cell>
          <cell r="B899" t="str">
            <v>EAU</v>
          </cell>
          <cell r="C899">
            <v>552</v>
          </cell>
          <cell r="D899">
            <v>2008</v>
          </cell>
          <cell r="E899" t="str">
            <v>TVA</v>
          </cell>
          <cell r="F899">
            <v>0.8568</v>
          </cell>
          <cell r="G899">
            <v>1.2760591</v>
          </cell>
          <cell r="H899">
            <v>1.0933</v>
          </cell>
          <cell r="I899">
            <v>1.0846</v>
          </cell>
          <cell r="J899">
            <v>0.055</v>
          </cell>
          <cell r="K899" t="str">
            <v> </v>
          </cell>
          <cell r="L899" t="str">
            <v>Les tarifs annoncés dans le RADE 2007 étaient ceux de l'actualisation de juillet (tarifs connus), ceux proposés aussi sont de l'actualisation de janvier (tarifs applicables)</v>
          </cell>
          <cell r="O899">
            <v>208</v>
          </cell>
          <cell r="Q899">
            <v>209</v>
          </cell>
          <cell r="R899">
            <v>0</v>
          </cell>
          <cell r="S899">
            <v>30</v>
          </cell>
          <cell r="T899" t="str">
            <v>C</v>
          </cell>
          <cell r="U899" t="str">
            <v>transmis à CJ le 01.04</v>
          </cell>
          <cell r="V899" t="str">
            <v>NORD RHONE</v>
          </cell>
        </row>
        <row r="900">
          <cell r="A900" t="str">
            <v>POULE</v>
          </cell>
          <cell r="B900" t="str">
            <v>EAU</v>
          </cell>
          <cell r="C900">
            <v>552</v>
          </cell>
          <cell r="D900">
            <v>2008</v>
          </cell>
          <cell r="E900" t="str">
            <v>Pollution</v>
          </cell>
          <cell r="F900">
            <v>0.4604</v>
          </cell>
          <cell r="G900">
            <v>1.2760591</v>
          </cell>
          <cell r="H900">
            <v>0.5875</v>
          </cell>
          <cell r="I900">
            <v>0.6022</v>
          </cell>
          <cell r="J900" t="str">
            <v> </v>
          </cell>
          <cell r="K900" t="str">
            <v> </v>
          </cell>
          <cell r="L900" t="str">
            <v>Les tarifs annoncés dans le RADE 2007 étaient ceux de l'actualisation de juillet (tarifs connus), ceux proposés aussi sont de l'actualisation de janvier (tarifs applicables)</v>
          </cell>
          <cell r="M900">
            <v>0.19</v>
          </cell>
          <cell r="O900">
            <v>208</v>
          </cell>
          <cell r="Q900">
            <v>209</v>
          </cell>
          <cell r="R900">
            <v>0</v>
          </cell>
          <cell r="S900">
            <v>120</v>
          </cell>
          <cell r="T900" t="str">
            <v>C</v>
          </cell>
          <cell r="U900" t="str">
            <v>transmis à CJ le 01.04</v>
          </cell>
          <cell r="V900" t="str">
            <v>NORD RHONE</v>
          </cell>
        </row>
        <row r="901">
          <cell r="A901" t="str">
            <v>POULE</v>
          </cell>
          <cell r="B901" t="str">
            <v>EAU</v>
          </cell>
          <cell r="C901">
            <v>552</v>
          </cell>
          <cell r="D901">
            <v>2007</v>
          </cell>
          <cell r="E901" t="str">
            <v>Prime fixe annuelle </v>
          </cell>
          <cell r="F901">
            <v>54</v>
          </cell>
          <cell r="G901">
            <v>1.1048</v>
          </cell>
          <cell r="H901">
            <v>59.66</v>
          </cell>
          <cell r="I901">
            <v>48.46</v>
          </cell>
          <cell r="J901">
            <v>0.055</v>
          </cell>
          <cell r="K901" t="str">
            <v> </v>
          </cell>
          <cell r="L901" t="str">
            <v>Les tarifs annoncés dans le RADE 2007 étaient ceux de l'actualisation de juillet (tarifs connus), ceux proposés ici sont de l'actualisation de janvier (tarifs applicables)</v>
          </cell>
          <cell r="O901">
            <v>208</v>
          </cell>
          <cell r="Q901">
            <v>208</v>
          </cell>
          <cell r="R901">
            <v>-0.0007999999999981355</v>
          </cell>
          <cell r="S901">
            <v>1</v>
          </cell>
          <cell r="T901" t="str">
            <v>A</v>
          </cell>
          <cell r="U901" t="str">
            <v>transmis à CJ le 01.04</v>
          </cell>
          <cell r="V901" t="str">
            <v>NORD RHONE</v>
          </cell>
        </row>
        <row r="902">
          <cell r="A902" t="str">
            <v>POULE</v>
          </cell>
          <cell r="B902" t="str">
            <v>EAU</v>
          </cell>
          <cell r="C902">
            <v>552</v>
          </cell>
          <cell r="D902">
            <v>2007</v>
          </cell>
          <cell r="E902" t="str">
            <v>Consommation </v>
          </cell>
          <cell r="F902">
            <v>0.9809</v>
          </cell>
          <cell r="G902">
            <v>1.0860164</v>
          </cell>
          <cell r="H902">
            <v>1.0653</v>
          </cell>
          <cell r="I902">
            <v>0.4797</v>
          </cell>
          <cell r="J902" t="str">
            <v> </v>
          </cell>
          <cell r="K902" t="str">
            <v> </v>
          </cell>
          <cell r="L902" t="str">
            <v>Les tarifs annoncés dans le RADE 2007 étaient ceux de l'actualisation de juillet (tarifs connus), ceux proposés aussi sont de l'actualisation de janvier (tarifs applicables)</v>
          </cell>
          <cell r="N902">
            <v>0.04</v>
          </cell>
          <cell r="O902">
            <v>207</v>
          </cell>
          <cell r="Q902">
            <v>208</v>
          </cell>
          <cell r="R902">
            <v>-2.6513239999914617E-05</v>
          </cell>
          <cell r="S902">
            <v>120</v>
          </cell>
          <cell r="T902" t="str">
            <v>C</v>
          </cell>
          <cell r="U902" t="str">
            <v>transmis à CJ le 01.04</v>
          </cell>
          <cell r="V902" t="str">
            <v>NORD RHONE</v>
          </cell>
        </row>
        <row r="903">
          <cell r="A903" t="str">
            <v>POULE</v>
          </cell>
          <cell r="B903" t="str">
            <v>EAU</v>
          </cell>
          <cell r="C903">
            <v>552</v>
          </cell>
          <cell r="D903">
            <v>2007</v>
          </cell>
          <cell r="E903" t="str">
            <v>TVA</v>
          </cell>
          <cell r="F903">
            <v>76.74</v>
          </cell>
          <cell r="G903">
            <v>1.2288498</v>
          </cell>
          <cell r="H903">
            <v>94.3</v>
          </cell>
          <cell r="I903">
            <v>60.28</v>
          </cell>
          <cell r="J903">
            <v>0.055</v>
          </cell>
          <cell r="K903" t="str">
            <v> </v>
          </cell>
          <cell r="L903" t="str">
            <v>Les tarifs annoncés dans le RADE 2007 étaient ceux de l'actualisation de juillet (tarifs connus), ceux proposés aussi sont de l'actualisation de janvier (tarifs applicables)</v>
          </cell>
          <cell r="O903">
            <v>207</v>
          </cell>
          <cell r="Q903">
            <v>208</v>
          </cell>
          <cell r="R903">
            <v>0</v>
          </cell>
          <cell r="S903">
            <v>1</v>
          </cell>
          <cell r="T903" t="str">
            <v>A</v>
          </cell>
          <cell r="U903" t="str">
            <v>transmis à CJ le 01.04</v>
          </cell>
          <cell r="V903" t="str">
            <v>NORD RHONE</v>
          </cell>
        </row>
        <row r="904">
          <cell r="A904" t="str">
            <v>POULE</v>
          </cell>
          <cell r="B904" t="str">
            <v>EAU</v>
          </cell>
          <cell r="C904">
            <v>552</v>
          </cell>
          <cell r="D904">
            <v>2007</v>
          </cell>
          <cell r="E904" t="str">
            <v>Pollution</v>
          </cell>
          <cell r="F904">
            <v>0.2165</v>
          </cell>
          <cell r="G904">
            <v>1.2288498</v>
          </cell>
          <cell r="H904">
            <v>0.266</v>
          </cell>
          <cell r="I904">
            <v>0.5671</v>
          </cell>
          <cell r="J904">
            <v>0.055</v>
          </cell>
          <cell r="K904" t="str">
            <v> </v>
          </cell>
          <cell r="L904" t="str">
            <v>Les tarifs annoncés dans le RADE 2007 étaient ceux de l'actualisation de juillet (tarifs connus), ceux proposés aussi sont de l'actualisation de janvier (tarifs applicables)</v>
          </cell>
          <cell r="M904">
            <v>0.19</v>
          </cell>
          <cell r="O904">
            <v>207</v>
          </cell>
          <cell r="Q904">
            <v>208</v>
          </cell>
          <cell r="R904">
            <v>0</v>
          </cell>
          <cell r="S904">
            <v>120</v>
          </cell>
          <cell r="T904" t="str">
            <v>C</v>
          </cell>
          <cell r="U904" t="str">
            <v>transmis à CJ le 01.04</v>
          </cell>
          <cell r="V904" t="str">
            <v>NORD RHONE</v>
          </cell>
        </row>
        <row r="905">
          <cell r="A905" t="str">
            <v>REGION DE TARARE</v>
          </cell>
          <cell r="B905" t="str">
            <v>EAU</v>
          </cell>
          <cell r="C905">
            <v>160</v>
          </cell>
          <cell r="D905">
            <v>2008</v>
          </cell>
          <cell r="E905" t="str">
            <v>Prime fixe annuelle </v>
          </cell>
          <cell r="F905">
            <v>76.74</v>
          </cell>
          <cell r="G905">
            <v>1.2760591</v>
          </cell>
          <cell r="H905">
            <v>97.92</v>
          </cell>
          <cell r="I905">
            <v>60.28</v>
          </cell>
          <cell r="J905">
            <v>0.055</v>
          </cell>
          <cell r="K905" t="str">
            <v> </v>
          </cell>
          <cell r="L905" t="str">
            <v>Les tarifs annoncés dans le RADE 2007 étaient ceux de l'actualisation de juillet (tarifs connus), ceux proposés aussi sont de l'actualisation de janvier (tarifs applicables)</v>
          </cell>
          <cell r="O905">
            <v>107</v>
          </cell>
          <cell r="Q905">
            <v>109</v>
          </cell>
          <cell r="R905">
            <v>0.004775333999987197</v>
          </cell>
          <cell r="S905">
            <v>1</v>
          </cell>
          <cell r="T905" t="str">
            <v>A</v>
          </cell>
          <cell r="U905" t="str">
            <v>transmis à CJ le 27.03</v>
          </cell>
          <cell r="V905" t="str">
            <v>NORD RHONE</v>
          </cell>
        </row>
        <row r="906">
          <cell r="A906" t="str">
            <v>REGION DE TARARE</v>
          </cell>
          <cell r="B906" t="str">
            <v>EAU</v>
          </cell>
          <cell r="C906">
            <v>160</v>
          </cell>
          <cell r="D906">
            <v>2008</v>
          </cell>
          <cell r="E906" t="str">
            <v>Consommation De 0 à 90 m3/an</v>
          </cell>
          <cell r="F906">
            <v>0.2165</v>
          </cell>
          <cell r="G906">
            <v>1.2760591</v>
          </cell>
          <cell r="H906">
            <v>0.2763</v>
          </cell>
          <cell r="I906">
            <v>0.5671</v>
          </cell>
          <cell r="J906" t="str">
            <v> </v>
          </cell>
          <cell r="K906" t="str">
            <v> </v>
          </cell>
          <cell r="L906" t="str">
            <v>Les tarifs annoncés dans le RADE 2007 étaient ceux de l'actualisation de juillet (tarifs connus), ceux proposés aussi sont de l'actualisation de janvier (tarifs applicables)</v>
          </cell>
          <cell r="N906">
            <v>0.04</v>
          </cell>
          <cell r="O906">
            <v>107</v>
          </cell>
          <cell r="Q906">
            <v>109</v>
          </cell>
          <cell r="R906">
            <v>-3.320485000002371E-05</v>
          </cell>
          <cell r="S906">
            <v>90</v>
          </cell>
          <cell r="T906" t="str">
            <v>C</v>
          </cell>
          <cell r="U906" t="str">
            <v>transmis à CJ le 27.03</v>
          </cell>
          <cell r="V906" t="str">
            <v>NORD RHONE</v>
          </cell>
        </row>
        <row r="907">
          <cell r="A907" t="str">
            <v>REGION DE TARARE</v>
          </cell>
          <cell r="B907" t="str">
            <v>EAU</v>
          </cell>
          <cell r="C907">
            <v>160</v>
          </cell>
          <cell r="D907">
            <v>2008</v>
          </cell>
          <cell r="E907" t="str">
            <v>Consommation De 91 à 2000 m3/an</v>
          </cell>
          <cell r="F907">
            <v>0.8568</v>
          </cell>
          <cell r="G907">
            <v>1.2760591</v>
          </cell>
          <cell r="H907">
            <v>1.0933</v>
          </cell>
          <cell r="I907">
            <v>1.0846</v>
          </cell>
          <cell r="J907">
            <v>0.055</v>
          </cell>
          <cell r="K907" t="str">
            <v> </v>
          </cell>
          <cell r="L907" t="str">
            <v>Les tarifs annoncés dans le RADE 2007 étaient ceux de l'actualisation de juillet (tarifs connus), ceux proposés aussi sont de l'actualisation de janvier (tarifs applicables)</v>
          </cell>
          <cell r="N907">
            <v>0.059</v>
          </cell>
          <cell r="O907">
            <v>107</v>
          </cell>
          <cell r="Q907">
            <v>109</v>
          </cell>
          <cell r="R907">
            <v>2.743687999995359E-05</v>
          </cell>
          <cell r="S907">
            <v>30</v>
          </cell>
          <cell r="T907" t="str">
            <v>C</v>
          </cell>
          <cell r="U907" t="str">
            <v>transmis à CJ le 27.03</v>
          </cell>
          <cell r="V907" t="str">
            <v>NORD RHONE</v>
          </cell>
        </row>
        <row r="908">
          <cell r="A908" t="str">
            <v>REGION DE TARARE</v>
          </cell>
          <cell r="B908" t="str">
            <v>EAU</v>
          </cell>
          <cell r="C908">
            <v>160</v>
          </cell>
          <cell r="D908">
            <v>2008</v>
          </cell>
          <cell r="E908" t="str">
            <v>Consommation Au-delà de 2000 m3/an</v>
          </cell>
          <cell r="F908">
            <v>0.4604</v>
          </cell>
          <cell r="G908">
            <v>1.2760591</v>
          </cell>
          <cell r="H908">
            <v>0.5875</v>
          </cell>
          <cell r="I908">
            <v>0.6022</v>
          </cell>
          <cell r="J908" t="str">
            <v> </v>
          </cell>
          <cell r="K908" t="str">
            <v> </v>
          </cell>
          <cell r="L908" t="str">
            <v>Les tarifs annoncés dans le RADE 2007 étaient ceux de l'actualisation de juillet (tarifs connus), ceux proposés aussi sont de l'actualisation de janvier (tarifs applicables)</v>
          </cell>
          <cell r="N908">
            <v>0.04</v>
          </cell>
          <cell r="O908">
            <v>208</v>
          </cell>
          <cell r="Q908">
            <v>109</v>
          </cell>
          <cell r="R908">
            <v>-2.3903600000485525E-06</v>
          </cell>
          <cell r="S908">
            <v>0</v>
          </cell>
          <cell r="T908" t="str">
            <v>C</v>
          </cell>
          <cell r="U908" t="str">
            <v>transmis à CJ le 27.03</v>
          </cell>
          <cell r="V908" t="str">
            <v>NORD RHONE</v>
          </cell>
        </row>
        <row r="909">
          <cell r="A909" t="str">
            <v>REGION DE TARARE</v>
          </cell>
          <cell r="B909" t="str">
            <v>EAU</v>
          </cell>
          <cell r="C909">
            <v>160</v>
          </cell>
          <cell r="D909">
            <v>2008</v>
          </cell>
          <cell r="E909" t="str">
            <v>TVA</v>
          </cell>
          <cell r="F909">
            <v>50</v>
          </cell>
          <cell r="G909">
            <v>1</v>
          </cell>
          <cell r="H909">
            <v>50</v>
          </cell>
          <cell r="I909">
            <v>62.58</v>
          </cell>
          <cell r="J909">
            <v>0.055</v>
          </cell>
          <cell r="K909" t="str">
            <v> </v>
          </cell>
          <cell r="L909" t="str">
            <v>Les tarifs annoncés dans le RADE 2007 étaient ceux de l'actualisation de juillet (tarifs connus), ceux proposés aussi sont de l'actualisation de janvier (tarifs applicables)</v>
          </cell>
          <cell r="O909">
            <v>208</v>
          </cell>
          <cell r="Q909">
            <v>109</v>
          </cell>
          <cell r="R909">
            <v>0</v>
          </cell>
          <cell r="S909">
            <v>1</v>
          </cell>
          <cell r="T909" t="str">
            <v>A</v>
          </cell>
          <cell r="U909" t="str">
            <v>transmis à CJ le 27.03</v>
          </cell>
          <cell r="V909" t="str">
            <v>NORD RHONE</v>
          </cell>
        </row>
        <row r="910">
          <cell r="A910" t="str">
            <v>REGION DE TARARE</v>
          </cell>
          <cell r="B910" t="str">
            <v>EAU</v>
          </cell>
          <cell r="C910">
            <v>160</v>
          </cell>
          <cell r="D910">
            <v>2008</v>
          </cell>
          <cell r="E910" t="str">
            <v>Redevance de prélèvement</v>
          </cell>
          <cell r="F910">
            <v>0.9</v>
          </cell>
          <cell r="G910">
            <v>1</v>
          </cell>
          <cell r="H910">
            <v>0.9</v>
          </cell>
          <cell r="I910">
            <v>1</v>
          </cell>
          <cell r="J910">
            <v>0.055</v>
          </cell>
          <cell r="K910" t="str">
            <v> </v>
          </cell>
          <cell r="L910" t="str">
            <v>Les tarifs annoncés dans le RADE 2007 étaient ceux de l'actualisation de juillet (tarifs connus), ceux proposés aussi sont de l'actualisation de janvier (tarifs applicables)</v>
          </cell>
          <cell r="N910">
            <v>0.04</v>
          </cell>
          <cell r="O910">
            <v>208</v>
          </cell>
          <cell r="Q910">
            <v>109</v>
          </cell>
          <cell r="R910">
            <v>0</v>
          </cell>
          <cell r="S910">
            <v>120</v>
          </cell>
          <cell r="T910" t="str">
            <v>C</v>
          </cell>
          <cell r="U910" t="str">
            <v>transmis à CJ le 27.03</v>
          </cell>
          <cell r="V910" t="str">
            <v>NORD RHONE</v>
          </cell>
        </row>
        <row r="911">
          <cell r="A911" t="str">
            <v>REGION DE TARARE</v>
          </cell>
          <cell r="B911" t="str">
            <v>EAU</v>
          </cell>
          <cell r="C911">
            <v>160</v>
          </cell>
          <cell r="D911">
            <v>2007</v>
          </cell>
          <cell r="E911" t="str">
            <v>Prime fixe annuelle </v>
          </cell>
          <cell r="F911">
            <v>76.74</v>
          </cell>
          <cell r="G911">
            <v>1.2288498</v>
          </cell>
          <cell r="H911">
            <v>94.3</v>
          </cell>
          <cell r="I911">
            <v>60.28</v>
          </cell>
          <cell r="J911">
            <v>0.055</v>
          </cell>
          <cell r="K911" t="str">
            <v> </v>
          </cell>
          <cell r="L911" t="str">
            <v>Les tarifs annoncés dans le RADE 2007 étaient ceux de l'actualisation de juillet (tarifs connus), ceux proposés aussi sont de l'actualisation de janvier (tarifs applicables)</v>
          </cell>
          <cell r="N911">
            <v>0.069</v>
          </cell>
          <cell r="O911">
            <v>207</v>
          </cell>
          <cell r="Q911">
            <v>108</v>
          </cell>
          <cell r="R911">
            <v>0.0019336520000052815</v>
          </cell>
          <cell r="S911">
            <v>1</v>
          </cell>
          <cell r="T911" t="str">
            <v>A</v>
          </cell>
          <cell r="U911" t="str">
            <v>transmis à CJ le 27.03</v>
          </cell>
          <cell r="V911" t="str">
            <v>NORD RHONE</v>
          </cell>
        </row>
        <row r="912">
          <cell r="A912" t="str">
            <v>REGION DE TARARE</v>
          </cell>
          <cell r="B912" t="str">
            <v>EAU</v>
          </cell>
          <cell r="C912">
            <v>160</v>
          </cell>
          <cell r="D912">
            <v>2007</v>
          </cell>
          <cell r="E912" t="str">
            <v>Consommation De 0 à 90 m3/an</v>
          </cell>
          <cell r="F912">
            <v>0.2165</v>
          </cell>
          <cell r="G912">
            <v>1.2288498</v>
          </cell>
          <cell r="H912">
            <v>0.266</v>
          </cell>
          <cell r="I912">
            <v>0.5671</v>
          </cell>
          <cell r="J912" t="str">
            <v> </v>
          </cell>
          <cell r="K912" t="str">
            <v> </v>
          </cell>
          <cell r="L912" t="str">
            <v>Les tarifs annoncés dans le RADE 2007 étaient ceux de l'actualisation de juillet (tarifs connus), ceux proposés aussi sont de l'actualisation de janvier (tarifs applicables)</v>
          </cell>
          <cell r="N912">
            <v>0.04</v>
          </cell>
          <cell r="O912">
            <v>207</v>
          </cell>
          <cell r="Q912">
            <v>108</v>
          </cell>
          <cell r="R912">
            <v>4.5981700000030656E-05</v>
          </cell>
          <cell r="S912">
            <v>90</v>
          </cell>
          <cell r="T912" t="str">
            <v>C</v>
          </cell>
          <cell r="U912" t="str">
            <v>transmis à CJ le 27.03</v>
          </cell>
          <cell r="V912" t="str">
            <v>NORD RHONE</v>
          </cell>
        </row>
        <row r="913">
          <cell r="A913" t="str">
            <v>REGION DE TARARE</v>
          </cell>
          <cell r="B913" t="str">
            <v>EAU</v>
          </cell>
          <cell r="C913">
            <v>160</v>
          </cell>
          <cell r="D913">
            <v>2007</v>
          </cell>
          <cell r="E913" t="str">
            <v>Consommation De 91 à 2000 m3/an</v>
          </cell>
          <cell r="F913">
            <v>0.8568</v>
          </cell>
          <cell r="G913">
            <v>1.2288498</v>
          </cell>
          <cell r="H913">
            <v>1.0529</v>
          </cell>
          <cell r="I913">
            <v>1.0846</v>
          </cell>
          <cell r="J913">
            <v>0.055</v>
          </cell>
          <cell r="K913" t="str">
            <v> </v>
          </cell>
          <cell r="L913" t="str">
            <v>Les tarifs annoncés dans le RADE 2007 étaient ceux de l'actualisation de juillet (tarifs connus), ceux proposés aussi sont de l'actualisation de janvier (tarifs applicables)</v>
          </cell>
          <cell r="O913">
            <v>207</v>
          </cell>
          <cell r="Q913">
            <v>108</v>
          </cell>
          <cell r="R913">
            <v>-2.149135999984786E-05</v>
          </cell>
          <cell r="S913">
            <v>30</v>
          </cell>
          <cell r="T913" t="str">
            <v>C</v>
          </cell>
          <cell r="U913" t="str">
            <v>transmis à CJ le 27.03</v>
          </cell>
          <cell r="V913" t="str">
            <v>NORD RHONE</v>
          </cell>
        </row>
        <row r="914">
          <cell r="A914" t="str">
            <v>REGION DE TARARE</v>
          </cell>
          <cell r="B914" t="str">
            <v>EAU</v>
          </cell>
          <cell r="C914">
            <v>160</v>
          </cell>
          <cell r="D914">
            <v>2007</v>
          </cell>
          <cell r="E914" t="str">
            <v>Consommation Au-delà de 2000 m3/an</v>
          </cell>
          <cell r="F914">
            <v>0.4604</v>
          </cell>
          <cell r="G914">
            <v>1.2288498</v>
          </cell>
          <cell r="H914">
            <v>0.5658</v>
          </cell>
          <cell r="I914">
            <v>0.6022</v>
          </cell>
          <cell r="J914" t="str">
            <v> </v>
          </cell>
          <cell r="K914">
            <v>0.17</v>
          </cell>
          <cell r="L914" t="str">
            <v>Les tarifs annoncés dans le RADE 2007 étaient ceux de l'actualisation de juillet (tarifs connus), ceux proposés aussi sont de l'actualisation de janvier (tarifs applicables)</v>
          </cell>
          <cell r="M914" t="str">
            <v> </v>
          </cell>
          <cell r="N914" t="str">
            <v> </v>
          </cell>
          <cell r="Q914">
            <v>108</v>
          </cell>
          <cell r="R914">
            <v>-3.7552080000002874E-05</v>
          </cell>
          <cell r="S914">
            <v>0</v>
          </cell>
          <cell r="T914" t="str">
            <v>C</v>
          </cell>
          <cell r="U914" t="str">
            <v>transmis à CJ le 27.03</v>
          </cell>
          <cell r="V914" t="str">
            <v>NORD RHONE</v>
          </cell>
        </row>
        <row r="915">
          <cell r="A915" t="str">
            <v>REGION DE TARARE</v>
          </cell>
          <cell r="B915" t="str">
            <v>EAU</v>
          </cell>
          <cell r="C915">
            <v>160</v>
          </cell>
          <cell r="D915">
            <v>2007</v>
          </cell>
          <cell r="E915" t="str">
            <v>TVA</v>
          </cell>
          <cell r="F915">
            <v>30.48</v>
          </cell>
          <cell r="G915">
            <v>1.2169518</v>
          </cell>
          <cell r="H915">
            <v>37.1</v>
          </cell>
          <cell r="I915">
            <v>56.76</v>
          </cell>
          <cell r="J915">
            <v>0.055</v>
          </cell>
          <cell r="K915" t="str">
            <v> </v>
          </cell>
          <cell r="L915" t="str">
            <v>Les tarifs annoncés dans le RADE 2007 étaient ceux de l'actualisation de juillet (tarifs connus), ceux proposés aussi sont de l'actualisation de janvier (tarifs applicables)</v>
          </cell>
          <cell r="M915" t="str">
            <v> </v>
          </cell>
          <cell r="N915" t="str">
            <v> </v>
          </cell>
          <cell r="Q915">
            <v>108</v>
          </cell>
          <cell r="R915">
            <v>0</v>
          </cell>
          <cell r="S915">
            <v>1</v>
          </cell>
          <cell r="T915" t="str">
            <v>A</v>
          </cell>
          <cell r="U915" t="str">
            <v>transmis à CJ le 27.03</v>
          </cell>
          <cell r="V915" t="str">
            <v>NORD RHONE</v>
          </cell>
        </row>
        <row r="916">
          <cell r="A916" t="str">
            <v>REGION DE TARARE</v>
          </cell>
          <cell r="B916" t="str">
            <v>EAU</v>
          </cell>
          <cell r="C916">
            <v>160</v>
          </cell>
          <cell r="D916">
            <v>2007</v>
          </cell>
          <cell r="E916" t="str">
            <v>Redevance de prélèvement</v>
          </cell>
          <cell r="F916">
            <v>0.3811</v>
          </cell>
          <cell r="G916">
            <v>1.2169518</v>
          </cell>
          <cell r="H916">
            <v>0.4638</v>
          </cell>
          <cell r="I916">
            <v>1.25</v>
          </cell>
          <cell r="J916">
            <v>0.055</v>
          </cell>
          <cell r="K916" t="str">
            <v> </v>
          </cell>
          <cell r="L916" t="str">
            <v>Les tarifs annoncés dans le RADE 2007 étaient ceux de l'actualisation de juillet (tarifs connus), ceux proposés aussi sont de l'actualisation de janvier (tarifs applicables)</v>
          </cell>
          <cell r="M916" t="str">
            <v> </v>
          </cell>
          <cell r="N916">
            <v>0.04</v>
          </cell>
          <cell r="Q916">
            <v>108</v>
          </cell>
          <cell r="R916">
            <v>0</v>
          </cell>
          <cell r="S916">
            <v>120</v>
          </cell>
          <cell r="T916" t="str">
            <v>C</v>
          </cell>
          <cell r="U916" t="str">
            <v>transmis à CJ le 27.03</v>
          </cell>
          <cell r="V916" t="str">
            <v>NORD RHONE</v>
          </cell>
        </row>
        <row r="917">
          <cell r="A917" t="str">
            <v>Regny</v>
          </cell>
          <cell r="B917" t="str">
            <v>ASSAINISSEMENT</v>
          </cell>
          <cell r="C917">
            <v>55019</v>
          </cell>
          <cell r="D917">
            <v>2008</v>
          </cell>
          <cell r="E917" t="str">
            <v>Prime fixe annuelle </v>
          </cell>
          <cell r="F917">
            <v>50</v>
          </cell>
          <cell r="G917">
            <v>1</v>
          </cell>
          <cell r="H917">
            <v>50</v>
          </cell>
          <cell r="I917">
            <v>62.58</v>
          </cell>
          <cell r="J917">
            <v>0.055</v>
          </cell>
          <cell r="K917" t="str">
            <v> </v>
          </cell>
          <cell r="L917" t="str">
            <v>Les tarifs annoncés dans le RADE 2007 étaient ceux de l'actualisation de juillet (tarifs connus), ceux proposés aussi sont de l'actualisation de janvier (tarifs applicables)</v>
          </cell>
          <cell r="M917" t="str">
            <v> </v>
          </cell>
          <cell r="N917">
            <v>0.001</v>
          </cell>
          <cell r="Q917">
            <v>109</v>
          </cell>
          <cell r="R917">
            <v>0</v>
          </cell>
          <cell r="S917">
            <v>1</v>
          </cell>
          <cell r="T917" t="str">
            <v>A</v>
          </cell>
          <cell r="U917" t="str">
            <v>transmis à CJ le 02/04/2008</v>
          </cell>
          <cell r="V917" t="str">
            <v>NORD RHONE</v>
          </cell>
        </row>
        <row r="918">
          <cell r="A918" t="str">
            <v>Regny</v>
          </cell>
          <cell r="B918" t="str">
            <v>ASSAINISSEMENT</v>
          </cell>
          <cell r="C918">
            <v>55019</v>
          </cell>
          <cell r="D918">
            <v>2008</v>
          </cell>
          <cell r="E918" t="str">
            <v>Consommation 0 à 24 000 m3</v>
          </cell>
          <cell r="F918">
            <v>0.9</v>
          </cell>
          <cell r="G918">
            <v>1</v>
          </cell>
          <cell r="H918">
            <v>0.9</v>
          </cell>
          <cell r="I918">
            <v>1</v>
          </cell>
          <cell r="J918" t="str">
            <v> </v>
          </cell>
          <cell r="K918">
            <v>0.16</v>
          </cell>
          <cell r="L918" t="str">
            <v>Les tarifs annoncés dans le RADE 2007 étaient ceux de l'actualisation de juillet (tarifs connus), ceux proposés aussi sont de l'actualisation de janvier (tarifs applicables)</v>
          </cell>
          <cell r="M918">
            <v>0.038</v>
          </cell>
          <cell r="N918" t="str">
            <v> </v>
          </cell>
          <cell r="Q918">
            <v>109</v>
          </cell>
          <cell r="R918">
            <v>0</v>
          </cell>
          <cell r="S918">
            <v>120</v>
          </cell>
          <cell r="T918" t="str">
            <v>C</v>
          </cell>
          <cell r="U918" t="str">
            <v>transmis à CJ le 02/04/2008</v>
          </cell>
          <cell r="V918" t="str">
            <v>NORD RHONE</v>
          </cell>
        </row>
        <row r="919">
          <cell r="A919" t="str">
            <v>Regny</v>
          </cell>
          <cell r="B919" t="str">
            <v>ASSAINISSEMENT</v>
          </cell>
          <cell r="C919">
            <v>55019</v>
          </cell>
          <cell r="D919">
            <v>2008</v>
          </cell>
          <cell r="E919" t="str">
            <v>Consommation de 24 000 à 48 000 m3</v>
          </cell>
          <cell r="F919">
            <v>0.45</v>
          </cell>
          <cell r="G919">
            <v>1</v>
          </cell>
          <cell r="H919">
            <v>0.45</v>
          </cell>
          <cell r="I919">
            <v>0.4</v>
          </cell>
          <cell r="J919" t="str">
            <v> </v>
          </cell>
          <cell r="K919">
            <v>0.13</v>
          </cell>
          <cell r="L919" t="str">
            <v>Les tarifs annoncés dans le RADE 2007 étaient ceux de l'actualisation de juillet (tarifs connus), ceux proposés aussi sont de l'actualisation de janvier (tarifs applicables)</v>
          </cell>
          <cell r="M919" t="str">
            <v> </v>
          </cell>
          <cell r="N919">
            <v>0.069</v>
          </cell>
          <cell r="Q919">
            <v>109</v>
          </cell>
          <cell r="R919">
            <v>0</v>
          </cell>
          <cell r="S919">
            <v>0</v>
          </cell>
          <cell r="T919" t="str">
            <v>C</v>
          </cell>
          <cell r="U919" t="str">
            <v>transmis à CJ le 02/04/2008</v>
          </cell>
          <cell r="V919" t="str">
            <v>NORD RHONE</v>
          </cell>
        </row>
        <row r="920">
          <cell r="A920" t="str">
            <v>Regny</v>
          </cell>
          <cell r="B920" t="str">
            <v>ASSAINISSEMENT</v>
          </cell>
          <cell r="C920">
            <v>55019</v>
          </cell>
          <cell r="D920">
            <v>2008</v>
          </cell>
          <cell r="E920" t="str">
            <v>Consommtion 48 000 m3</v>
          </cell>
          <cell r="F920">
            <v>0.4</v>
          </cell>
          <cell r="G920">
            <v>1</v>
          </cell>
          <cell r="H920">
            <v>0.4</v>
          </cell>
          <cell r="I920">
            <v>0.3</v>
          </cell>
          <cell r="J920" t="str">
            <v> </v>
          </cell>
          <cell r="K920" t="str">
            <v> </v>
          </cell>
          <cell r="L920" t="str">
            <v>Les tarifs annoncés dans le RADE 2007 étaient ceux de l'actualisation de juillet (tarifs connus), ceux proposés aussi sont de l'actualisation de janvier (tarifs applicables)</v>
          </cell>
          <cell r="M920" t="str">
            <v> </v>
          </cell>
          <cell r="N920" t="str">
            <v> </v>
          </cell>
          <cell r="Q920">
            <v>109</v>
          </cell>
          <cell r="R920">
            <v>0</v>
          </cell>
          <cell r="S920">
            <v>0</v>
          </cell>
          <cell r="T920" t="str">
            <v>C</v>
          </cell>
          <cell r="U920" t="str">
            <v>transmis à CJ le 02/04/2008</v>
          </cell>
          <cell r="V920" t="str">
            <v>NORD RHONE</v>
          </cell>
        </row>
        <row r="921">
          <cell r="A921" t="str">
            <v>Regny</v>
          </cell>
          <cell r="B921" t="str">
            <v>ASSAINISSEMENT</v>
          </cell>
          <cell r="C921">
            <v>55019</v>
          </cell>
          <cell r="D921">
            <v>2008</v>
          </cell>
          <cell r="E921" t="str">
            <v>TVA</v>
          </cell>
          <cell r="F921">
            <v>0.35</v>
          </cell>
          <cell r="G921">
            <v>1.1363477</v>
          </cell>
          <cell r="H921">
            <v>0.3853</v>
          </cell>
          <cell r="I921">
            <v>0.97</v>
          </cell>
          <cell r="J921">
            <v>0.055</v>
          </cell>
          <cell r="K921" t="str">
            <v> </v>
          </cell>
          <cell r="L921" t="str">
            <v>Les tarifs annoncés dans le RADE 2007 étaient ceux de l'actualisation de juillet (tarifs connus), ceux proposés aussi sont de l'actualisation de janvier (tarifs applicables)</v>
          </cell>
          <cell r="M921" t="str">
            <v> </v>
          </cell>
          <cell r="N921" t="str">
            <v> </v>
          </cell>
          <cell r="Q921">
            <v>109</v>
          </cell>
          <cell r="R921">
            <v>0</v>
          </cell>
          <cell r="S921">
            <v>120</v>
          </cell>
          <cell r="T921" t="str">
            <v>C</v>
          </cell>
          <cell r="U921" t="str">
            <v>transmis à CJ le 02/04/2008</v>
          </cell>
          <cell r="V921" t="str">
            <v>NORD RHONE</v>
          </cell>
        </row>
        <row r="922">
          <cell r="A922" t="str">
            <v>Regny</v>
          </cell>
          <cell r="B922" t="str">
            <v>ASSAINISSEMENT</v>
          </cell>
          <cell r="C922">
            <v>55019</v>
          </cell>
          <cell r="D922">
            <v>2008</v>
          </cell>
          <cell r="E922" t="str">
            <v>Redevance de modernisation des réseaux de collecte.</v>
          </cell>
          <cell r="F922">
            <v>0.026</v>
          </cell>
          <cell r="J922">
            <v>0.055</v>
          </cell>
          <cell r="K922">
            <v>0.17</v>
          </cell>
          <cell r="L922" t="str">
            <v>Les tarifs annoncés dans le RADE 2007 étaient ceux de l'actualisation de juillet (tarifs connus), ceux proposés aussi sont de l'actualisation de janvier (tarifs applicables)</v>
          </cell>
          <cell r="M922" t="str">
            <v> </v>
          </cell>
          <cell r="N922">
            <v>0.001</v>
          </cell>
          <cell r="Q922">
            <v>109</v>
          </cell>
          <cell r="R922">
            <v>0</v>
          </cell>
          <cell r="S922">
            <v>120</v>
          </cell>
          <cell r="U922" t="str">
            <v>transmis à CJ le 02/04/2008</v>
          </cell>
          <cell r="V922" t="str">
            <v>NORD RHONE</v>
          </cell>
        </row>
        <row r="923">
          <cell r="A923" t="str">
            <v>Regny</v>
          </cell>
          <cell r="B923" t="str">
            <v>ASSAINISSEMENT</v>
          </cell>
          <cell r="C923">
            <v>55019</v>
          </cell>
          <cell r="D923">
            <v>2007</v>
          </cell>
          <cell r="E923" t="str">
            <v>Prime fixe annuelle </v>
          </cell>
          <cell r="F923">
            <v>30.48</v>
          </cell>
          <cell r="G923">
            <v>1.2169518</v>
          </cell>
          <cell r="H923">
            <v>37.1</v>
          </cell>
          <cell r="I923">
            <v>56.76</v>
          </cell>
          <cell r="J923" t="str">
            <v> </v>
          </cell>
          <cell r="K923" t="str">
            <v> </v>
          </cell>
          <cell r="L923" t="str">
            <v>Les tarifs annoncés dans le RADE 2007 étaient ceux de l'actualisation de juillet (tarifs connus), ceux proposés aussi sont de l'actualisation de janvier (tarifs applicables)</v>
          </cell>
          <cell r="M923">
            <v>0.076</v>
          </cell>
          <cell r="N923" t="str">
            <v> </v>
          </cell>
          <cell r="Q923">
            <v>108</v>
          </cell>
          <cell r="R923">
            <v>-0.007309136000003491</v>
          </cell>
          <cell r="S923">
            <v>1</v>
          </cell>
          <cell r="T923" t="str">
            <v>A</v>
          </cell>
          <cell r="U923" t="str">
            <v>transmis à CJ le 02/04/2008</v>
          </cell>
          <cell r="V923" t="str">
            <v>NORD RHONE</v>
          </cell>
        </row>
        <row r="924">
          <cell r="A924" t="str">
            <v>Regny</v>
          </cell>
          <cell r="B924" t="str">
            <v>ASSAINISSEMENT</v>
          </cell>
          <cell r="C924">
            <v>55019</v>
          </cell>
          <cell r="D924">
            <v>2007</v>
          </cell>
          <cell r="E924" t="str">
            <v>Consommation </v>
          </cell>
          <cell r="F924">
            <v>0.3811</v>
          </cell>
          <cell r="G924">
            <v>1.2169518</v>
          </cell>
          <cell r="H924">
            <v>0.4638</v>
          </cell>
          <cell r="I924">
            <v>1.25</v>
          </cell>
          <cell r="J924" t="str">
            <v> </v>
          </cell>
          <cell r="K924" t="str">
            <v> </v>
          </cell>
          <cell r="L924" t="str">
            <v>Les tarifs annoncés dans le RADE 2007 étaient ceux de l'actualisation de juillet (tarifs connus), ceux proposés aussi sont de l'actualisation de janvier (tarifs applicables)</v>
          </cell>
          <cell r="M924" t="str">
            <v> </v>
          </cell>
          <cell r="N924" t="str">
            <v> </v>
          </cell>
          <cell r="Q924">
            <v>108</v>
          </cell>
          <cell r="R924">
            <v>-1.966902000000159E-05</v>
          </cell>
          <cell r="S924">
            <v>120</v>
          </cell>
          <cell r="T924" t="str">
            <v>C</v>
          </cell>
          <cell r="U924" t="str">
            <v>transmis à CJ le 02/04/2008</v>
          </cell>
          <cell r="V924" t="str">
            <v>NORD RHONE</v>
          </cell>
        </row>
        <row r="925">
          <cell r="A925" t="str">
            <v>Regny</v>
          </cell>
          <cell r="B925" t="str">
            <v>ASSAINISSEMENT</v>
          </cell>
          <cell r="C925">
            <v>55019</v>
          </cell>
          <cell r="D925">
            <v>2007</v>
          </cell>
          <cell r="E925" t="str">
            <v>TVA</v>
          </cell>
          <cell r="F925">
            <v>0.1326</v>
          </cell>
          <cell r="G925">
            <v>1.2384209</v>
          </cell>
          <cell r="H925">
            <v>1.0431</v>
          </cell>
          <cell r="I925">
            <v>0.9147</v>
          </cell>
          <cell r="J925">
            <v>0.055</v>
          </cell>
          <cell r="K925" t="str">
            <v> </v>
          </cell>
          <cell r="L925" t="str">
            <v>Les tarifs annoncés dans le RADE 2007 étaient ceux de l'actualisation de juillet (tarifs connus), ceux proposés aussi sont de l'actualisation de janvier (tarifs applicables)</v>
          </cell>
          <cell r="M925" t="str">
            <v> </v>
          </cell>
          <cell r="N925" t="str">
            <v> </v>
          </cell>
          <cell r="Q925">
            <v>108</v>
          </cell>
          <cell r="R925">
            <v>0</v>
          </cell>
          <cell r="S925">
            <v>120</v>
          </cell>
          <cell r="T925" t="str">
            <v>C</v>
          </cell>
          <cell r="U925" t="str">
            <v>transmis à CJ le 02/04/2008</v>
          </cell>
          <cell r="V925" t="str">
            <v>NORD RHONE</v>
          </cell>
        </row>
        <row r="926">
          <cell r="A926" t="str">
            <v>Regny</v>
          </cell>
          <cell r="B926" t="str">
            <v>ASSAINISSEMENT</v>
          </cell>
          <cell r="C926">
            <v>55019</v>
          </cell>
          <cell r="D926">
            <v>2007</v>
          </cell>
          <cell r="E926" t="str">
            <v>Redevance de modernisation des réseaux de collecte.</v>
          </cell>
          <cell r="F926">
            <v>0.026</v>
          </cell>
          <cell r="J926">
            <v>0.055</v>
          </cell>
          <cell r="K926">
            <v>0.16</v>
          </cell>
          <cell r="L926" t="str">
            <v>Les tarifs annoncés dans le RADE 2007 étaient ceux de l'actualisation de juillet (tarifs connus), ceux proposés aussi sont de l'actualisation de janvier (tarifs applicables)</v>
          </cell>
          <cell r="M926" t="str">
            <v> </v>
          </cell>
          <cell r="N926" t="str">
            <v> </v>
          </cell>
          <cell r="Q926">
            <v>108</v>
          </cell>
          <cell r="R926">
            <v>0</v>
          </cell>
          <cell r="S926">
            <v>120</v>
          </cell>
          <cell r="U926" t="str">
            <v>transmis à CJ le 02/04/2008</v>
          </cell>
          <cell r="V926" t="str">
            <v>NORD RHONE</v>
          </cell>
        </row>
        <row r="927">
          <cell r="A927" t="str">
            <v>Relevant</v>
          </cell>
          <cell r="B927" t="str">
            <v>ASSAINISSEMENT</v>
          </cell>
          <cell r="C927">
            <v>31792</v>
          </cell>
          <cell r="D927">
            <v>2008</v>
          </cell>
          <cell r="E927" t="str">
            <v>Prime fixe annuelle </v>
          </cell>
          <cell r="F927">
            <v>25</v>
          </cell>
          <cell r="G927">
            <v>1.1171</v>
          </cell>
          <cell r="H927">
            <v>27.92</v>
          </cell>
          <cell r="I927">
            <v>21</v>
          </cell>
          <cell r="J927" t="str">
            <v> </v>
          </cell>
          <cell r="K927" t="str">
            <v> </v>
          </cell>
          <cell r="L927" t="str">
            <v>Les tarifs annoncés dans le RADE 2007 étaient ceux de l'actualisation de juillet (tarifs connus), ceux proposés aussi sont de l'actualisation de janvier (tarifs applicables)</v>
          </cell>
          <cell r="M927" t="str">
            <v> </v>
          </cell>
          <cell r="N927">
            <v>0.001</v>
          </cell>
          <cell r="Q927">
            <v>208</v>
          </cell>
          <cell r="R927">
            <v>0</v>
          </cell>
          <cell r="S927">
            <v>1</v>
          </cell>
          <cell r="T927" t="str">
            <v>A</v>
          </cell>
          <cell r="V927" t="str">
            <v>AIN</v>
          </cell>
        </row>
        <row r="928">
          <cell r="A928" t="str">
            <v>Relevant</v>
          </cell>
          <cell r="B928" t="str">
            <v>ASSAINISSEMENT</v>
          </cell>
          <cell r="C928">
            <v>31792</v>
          </cell>
          <cell r="D928">
            <v>2008</v>
          </cell>
          <cell r="E928" t="str">
            <v>Consommation </v>
          </cell>
          <cell r="F928">
            <v>0.51</v>
          </cell>
          <cell r="G928">
            <v>1.1171</v>
          </cell>
          <cell r="H928">
            <v>0.57</v>
          </cell>
          <cell r="I928">
            <v>0.82</v>
          </cell>
          <cell r="J928" t="str">
            <v> </v>
          </cell>
          <cell r="K928" t="str">
            <v> </v>
          </cell>
          <cell r="L928" t="str">
            <v>Les tarifs annoncés dans le RADE 2007 étaient ceux de l'actualisation de juillet (tarifs connus), ceux proposés aussi sont de l'actualisation de janvier (tarifs applicables)</v>
          </cell>
          <cell r="M928">
            <v>0.038</v>
          </cell>
          <cell r="N928" t="str">
            <v> </v>
          </cell>
          <cell r="Q928">
            <v>208</v>
          </cell>
          <cell r="R928">
            <v>0</v>
          </cell>
          <cell r="S928">
            <v>120</v>
          </cell>
          <cell r="T928" t="str">
            <v>C</v>
          </cell>
          <cell r="V928" t="str">
            <v>AIN</v>
          </cell>
        </row>
        <row r="929">
          <cell r="A929" t="str">
            <v>Relevant</v>
          </cell>
          <cell r="B929" t="str">
            <v>ASSAINISSEMENT</v>
          </cell>
          <cell r="C929">
            <v>31792</v>
          </cell>
          <cell r="D929">
            <v>2008</v>
          </cell>
          <cell r="E929" t="str">
            <v>TVA</v>
          </cell>
          <cell r="F929">
            <v>0.055</v>
          </cell>
          <cell r="G929">
            <v>1.2384209</v>
          </cell>
          <cell r="H929">
            <v>0.3853</v>
          </cell>
          <cell r="I929">
            <v>0.97</v>
          </cell>
          <cell r="J929">
            <v>0.055</v>
          </cell>
          <cell r="K929" t="str">
            <v> </v>
          </cell>
          <cell r="L929" t="str">
            <v>nouveau contrat au 01/09/09</v>
          </cell>
          <cell r="M929" t="str">
            <v> </v>
          </cell>
          <cell r="N929" t="str">
            <v> </v>
          </cell>
          <cell r="Q929">
            <v>208</v>
          </cell>
          <cell r="R929">
            <v>0</v>
          </cell>
          <cell r="S929">
            <v>120</v>
          </cell>
          <cell r="T929" t="str">
            <v>C</v>
          </cell>
          <cell r="V929" t="str">
            <v>AIN</v>
          </cell>
        </row>
        <row r="930">
          <cell r="A930" t="str">
            <v>Relevant</v>
          </cell>
          <cell r="B930" t="str">
            <v>ASSAINISSEMENT</v>
          </cell>
          <cell r="C930">
            <v>31792</v>
          </cell>
          <cell r="D930">
            <v>2008</v>
          </cell>
          <cell r="E930" t="str">
            <v>Redevance de modernisation des réseaux de collecte.</v>
          </cell>
          <cell r="F930">
            <v>0.026</v>
          </cell>
          <cell r="G930">
            <v>1</v>
          </cell>
          <cell r="H930">
            <v>9.14</v>
          </cell>
          <cell r="I930">
            <v>0.56</v>
          </cell>
          <cell r="J930" t="str">
            <v> </v>
          </cell>
          <cell r="K930">
            <v>0.052</v>
          </cell>
          <cell r="L930" t="str">
            <v>Les tarifs annoncés dans le RADE 2007 étaient ceux de l'actualisation de juillet (tarifs connus), ceux proposés aussi sont de l'actualisation de janvier (tarifs applicables)</v>
          </cell>
          <cell r="M930" t="str">
            <v> </v>
          </cell>
          <cell r="N930">
            <v>0.059</v>
          </cell>
          <cell r="O930">
            <v>107</v>
          </cell>
          <cell r="Q930">
            <v>208</v>
          </cell>
          <cell r="R930">
            <v>0</v>
          </cell>
          <cell r="S930">
            <v>120</v>
          </cell>
          <cell r="T930" t="str">
            <v>A</v>
          </cell>
          <cell r="V930" t="str">
            <v>AIN</v>
          </cell>
        </row>
        <row r="931">
          <cell r="A931" t="str">
            <v>Relevant</v>
          </cell>
          <cell r="B931" t="str">
            <v>ASSAINISSEMENT</v>
          </cell>
          <cell r="C931">
            <v>31792</v>
          </cell>
          <cell r="D931">
            <v>2007</v>
          </cell>
          <cell r="E931" t="str">
            <v>Prime fixe annuelle </v>
          </cell>
          <cell r="F931">
            <v>25</v>
          </cell>
          <cell r="G931">
            <v>1.0897</v>
          </cell>
          <cell r="H931">
            <v>27.24</v>
          </cell>
          <cell r="I931">
            <v>21</v>
          </cell>
          <cell r="J931" t="str">
            <v> </v>
          </cell>
          <cell r="K931">
            <v>0.13</v>
          </cell>
          <cell r="L931" t="str">
            <v>Les tarifs annoncés dans le RADE 2007 étaient ceux de l'actualisation de juillet (tarifs connus), ceux proposés aussi sont de l'actualisation de janvier (tarifs applicables)</v>
          </cell>
          <cell r="M931" t="str">
            <v> </v>
          </cell>
          <cell r="N931">
            <v>0.001</v>
          </cell>
          <cell r="O931">
            <v>107</v>
          </cell>
          <cell r="Q931">
            <v>207</v>
          </cell>
          <cell r="R931">
            <v>0</v>
          </cell>
          <cell r="S931">
            <v>1</v>
          </cell>
          <cell r="T931" t="str">
            <v>A</v>
          </cell>
          <cell r="V931" t="str">
            <v>AIN</v>
          </cell>
        </row>
        <row r="932">
          <cell r="A932" t="str">
            <v>Relevant</v>
          </cell>
          <cell r="B932" t="str">
            <v>ASSAINISSEMENT</v>
          </cell>
          <cell r="C932">
            <v>31792</v>
          </cell>
          <cell r="D932">
            <v>2007</v>
          </cell>
          <cell r="E932" t="str">
            <v>Consommation </v>
          </cell>
          <cell r="F932">
            <v>0.51</v>
          </cell>
          <cell r="G932">
            <v>1.0897</v>
          </cell>
          <cell r="H932">
            <v>0.556</v>
          </cell>
          <cell r="I932">
            <v>0.82</v>
          </cell>
          <cell r="J932">
            <v>0.055</v>
          </cell>
          <cell r="K932" t="str">
            <v> </v>
          </cell>
          <cell r="L932" t="str">
            <v>Les tarifs annoncés dans le RADE 2007 étaient ceux de l'actualisation de juillet (tarifs connus), ceux proposés aussi sont de l'actualisation de janvier (tarifs applicables)</v>
          </cell>
          <cell r="M932">
            <v>0.076</v>
          </cell>
          <cell r="N932" t="str">
            <v> </v>
          </cell>
          <cell r="O932">
            <v>107</v>
          </cell>
          <cell r="Q932">
            <v>207</v>
          </cell>
          <cell r="R932">
            <v>0</v>
          </cell>
          <cell r="S932">
            <v>120</v>
          </cell>
          <cell r="T932" t="str">
            <v>C</v>
          </cell>
          <cell r="V932" t="str">
            <v>AIN</v>
          </cell>
        </row>
        <row r="933">
          <cell r="A933" t="str">
            <v>Relevant</v>
          </cell>
          <cell r="B933" t="str">
            <v>ASSAINISSEMENT</v>
          </cell>
          <cell r="C933">
            <v>31792</v>
          </cell>
          <cell r="D933">
            <v>2007</v>
          </cell>
          <cell r="E933" t="str">
            <v>TVA</v>
          </cell>
          <cell r="F933">
            <v>7.62</v>
          </cell>
          <cell r="G933">
            <v>1.2501604</v>
          </cell>
          <cell r="H933">
            <v>9.52</v>
          </cell>
          <cell r="I933">
            <v>0.97</v>
          </cell>
          <cell r="J933">
            <v>0.055</v>
          </cell>
          <cell r="K933" t="str">
            <v> </v>
          </cell>
          <cell r="L933" t="str">
            <v>Les tarifs annoncés dans le RADE 2007 étaient ceux de l'actualisation de juillet (tarifs connus), ceux proposés aussi sont de l'actualisation de janvier (tarifs applicables)</v>
          </cell>
          <cell r="M933" t="str">
            <v> </v>
          </cell>
          <cell r="N933" t="str">
            <v> </v>
          </cell>
          <cell r="O933">
            <v>208</v>
          </cell>
          <cell r="Q933">
            <v>207</v>
          </cell>
          <cell r="R933">
            <v>0</v>
          </cell>
          <cell r="S933">
            <v>1</v>
          </cell>
          <cell r="T933" t="str">
            <v>A</v>
          </cell>
          <cell r="V933" t="str">
            <v>AIN</v>
          </cell>
        </row>
        <row r="934">
          <cell r="A934" t="str">
            <v>Relevant</v>
          </cell>
          <cell r="B934" t="str">
            <v>ASSAINISSEMENT</v>
          </cell>
          <cell r="C934">
            <v>31792</v>
          </cell>
          <cell r="D934">
            <v>2007</v>
          </cell>
          <cell r="E934" t="str">
            <v>Redevance de modernisation des réseaux de collecte.</v>
          </cell>
          <cell r="F934">
            <v>0.026</v>
          </cell>
          <cell r="G934">
            <v>1.2501604</v>
          </cell>
          <cell r="H934">
            <v>0.4098</v>
          </cell>
          <cell r="I934">
            <v>0.82</v>
          </cell>
          <cell r="J934" t="str">
            <v> </v>
          </cell>
          <cell r="K934">
            <v>0.026</v>
          </cell>
          <cell r="L934" t="str">
            <v>Les tarifs annoncés dans le RADE 2007 étaient ceux de l'actualisation de juillet (tarifs connus), ceux proposés aussi sont de l'actualisation de janvier (tarifs applicables)</v>
          </cell>
          <cell r="M934" t="str">
            <v> </v>
          </cell>
          <cell r="N934">
            <v>0.069</v>
          </cell>
          <cell r="O934">
            <v>208</v>
          </cell>
          <cell r="Q934">
            <v>207</v>
          </cell>
          <cell r="R934">
            <v>0</v>
          </cell>
          <cell r="S934">
            <v>120</v>
          </cell>
          <cell r="T934" t="str">
            <v>C</v>
          </cell>
          <cell r="V934" t="str">
            <v>AIN</v>
          </cell>
        </row>
        <row r="935">
          <cell r="A935" t="str">
            <v>Renon Chalaronne</v>
          </cell>
          <cell r="B935" t="str">
            <v>EAU</v>
          </cell>
          <cell r="C935">
            <v>31013</v>
          </cell>
          <cell r="D935">
            <v>2009</v>
          </cell>
          <cell r="E935" t="str">
            <v>Prime fixe annuelle </v>
          </cell>
          <cell r="F935">
            <v>25</v>
          </cell>
          <cell r="G935">
            <v>1.1171</v>
          </cell>
          <cell r="H935">
            <v>27.92</v>
          </cell>
          <cell r="I935">
            <v>21.64</v>
          </cell>
          <cell r="J935">
            <v>0.055</v>
          </cell>
          <cell r="K935" t="str">
            <v> </v>
          </cell>
          <cell r="L935" t="str">
            <v>Les tarifs annoncés dans le RADE 2007 étaient ceux de l'actualisation de juillet (tarifs connus), ceux proposés aussi sont de l'actualisation de janvier (tarifs applicables)</v>
          </cell>
          <cell r="M935" t="str">
            <v> </v>
          </cell>
          <cell r="N935" t="str">
            <v> </v>
          </cell>
          <cell r="O935">
            <v>208</v>
          </cell>
          <cell r="Q935">
            <v>209</v>
          </cell>
          <cell r="R935">
            <v>0.0074999999999967315</v>
          </cell>
          <cell r="S935">
            <v>1</v>
          </cell>
          <cell r="T935" t="str">
            <v>A</v>
          </cell>
          <cell r="V935" t="str">
            <v>AIN</v>
          </cell>
        </row>
        <row r="936">
          <cell r="A936" t="str">
            <v>Renon Chalaronne</v>
          </cell>
          <cell r="B936" t="str">
            <v>EAU</v>
          </cell>
          <cell r="C936">
            <v>31013</v>
          </cell>
          <cell r="D936">
            <v>2009</v>
          </cell>
          <cell r="E936" t="str">
            <v>Consommation </v>
          </cell>
          <cell r="F936">
            <v>0.51</v>
          </cell>
          <cell r="G936">
            <v>1.1171</v>
          </cell>
          <cell r="H936">
            <v>0.57</v>
          </cell>
          <cell r="I936">
            <v>0.65</v>
          </cell>
          <cell r="J936" t="str">
            <v> </v>
          </cell>
          <cell r="K936" t="str">
            <v> </v>
          </cell>
          <cell r="L936" t="str">
            <v>Les tarifs annoncés dans le RADE 2007 étaient ceux de l'actualisation de juillet (tarifs connus), ceux proposés aussi sont de l'actualisation de janvier (tarifs applicables)</v>
          </cell>
          <cell r="M936" t="str">
            <v> </v>
          </cell>
          <cell r="N936">
            <v>0.001</v>
          </cell>
          <cell r="O936">
            <v>207</v>
          </cell>
          <cell r="Q936">
            <v>209</v>
          </cell>
          <cell r="R936">
            <v>-0.0002789999999999182</v>
          </cell>
          <cell r="S936">
            <v>120</v>
          </cell>
          <cell r="T936" t="str">
            <v>C</v>
          </cell>
          <cell r="V936" t="str">
            <v>AIN</v>
          </cell>
        </row>
        <row r="937">
          <cell r="A937" t="str">
            <v>Renon Chalaronne</v>
          </cell>
          <cell r="B937" t="str">
            <v>EAU</v>
          </cell>
          <cell r="C937">
            <v>31013</v>
          </cell>
          <cell r="D937">
            <v>2009</v>
          </cell>
          <cell r="E937" t="str">
            <v>TVA</v>
          </cell>
          <cell r="F937">
            <v>0.3278</v>
          </cell>
          <cell r="G937">
            <v>1.2501604</v>
          </cell>
          <cell r="H937">
            <v>0.4003</v>
          </cell>
          <cell r="I937">
            <v>0.97</v>
          </cell>
          <cell r="J937">
            <v>0.055</v>
          </cell>
          <cell r="K937" t="str">
            <v> </v>
          </cell>
          <cell r="L937" t="str">
            <v>Les tarifs annoncés dans le RADE 2007 étaient ceux de l'actualisation de juillet (tarifs connus), ceux proposés aussi sont de l'actualisation de janvier (tarifs applicables)</v>
          </cell>
          <cell r="M937">
            <v>0.038</v>
          </cell>
          <cell r="N937" t="str">
            <v> </v>
          </cell>
          <cell r="O937">
            <v>207</v>
          </cell>
          <cell r="Q937">
            <v>209</v>
          </cell>
          <cell r="R937">
            <v>0</v>
          </cell>
          <cell r="S937">
            <v>120</v>
          </cell>
          <cell r="T937" t="str">
            <v>C</v>
          </cell>
          <cell r="V937" t="str">
            <v>AIN</v>
          </cell>
        </row>
        <row r="938">
          <cell r="A938" t="str">
            <v>Renon Chalaronne</v>
          </cell>
          <cell r="B938" t="str">
            <v>EAU</v>
          </cell>
          <cell r="C938">
            <v>31013</v>
          </cell>
          <cell r="D938">
            <v>2009</v>
          </cell>
          <cell r="E938" t="str">
            <v>Redevance de prélèvement</v>
          </cell>
          <cell r="F938">
            <v>0.059</v>
          </cell>
          <cell r="G938">
            <v>1.2501604</v>
          </cell>
          <cell r="H938">
            <v>9.14</v>
          </cell>
          <cell r="I938">
            <v>0.48</v>
          </cell>
          <cell r="J938">
            <v>0.055</v>
          </cell>
          <cell r="K938" t="str">
            <v> </v>
          </cell>
          <cell r="L938" t="str">
            <v>Les tarifs annoncés dans le RADE 2007 étaient ceux de l'actualisation de juillet (tarifs connus), ceux proposés aussi sont de l'actualisation de janvier (tarifs applicables)</v>
          </cell>
          <cell r="N938">
            <v>0.059</v>
          </cell>
          <cell r="O938">
            <v>207</v>
          </cell>
          <cell r="Q938">
            <v>209</v>
          </cell>
          <cell r="R938">
            <v>0</v>
          </cell>
          <cell r="S938">
            <v>120</v>
          </cell>
          <cell r="T938" t="str">
            <v>A</v>
          </cell>
          <cell r="V938" t="str">
            <v>AIN</v>
          </cell>
        </row>
        <row r="939">
          <cell r="A939" t="str">
            <v>Renon Chalaronne</v>
          </cell>
          <cell r="B939" t="str">
            <v>EAU</v>
          </cell>
          <cell r="C939">
            <v>31013</v>
          </cell>
          <cell r="D939">
            <v>2008</v>
          </cell>
          <cell r="E939" t="str">
            <v>Prime fixe annuelle </v>
          </cell>
          <cell r="F939">
            <v>25</v>
          </cell>
          <cell r="G939">
            <v>1.0897</v>
          </cell>
          <cell r="H939">
            <v>27.24</v>
          </cell>
          <cell r="I939">
            <v>21.64</v>
          </cell>
          <cell r="J939" t="str">
            <v> </v>
          </cell>
          <cell r="K939" t="str">
            <v> </v>
          </cell>
          <cell r="L939" t="str">
            <v>Les tarifs annoncés dans le RADE 2007 étaient ceux de l'actualisation de juillet (tarifs connus), ceux proposés aussi sont de l'actualisation de janvier (tarifs applicables)</v>
          </cell>
          <cell r="O939">
            <v>107</v>
          </cell>
          <cell r="Q939">
            <v>208</v>
          </cell>
          <cell r="R939">
            <v>0.0024999999999977263</v>
          </cell>
          <cell r="S939">
            <v>1</v>
          </cell>
          <cell r="T939" t="str">
            <v>A</v>
          </cell>
          <cell r="V939" t="str">
            <v>AIN</v>
          </cell>
        </row>
        <row r="940">
          <cell r="A940" t="str">
            <v>Renon Chalaronne</v>
          </cell>
          <cell r="B940" t="str">
            <v>EAU</v>
          </cell>
          <cell r="C940">
            <v>31013</v>
          </cell>
          <cell r="D940">
            <v>2008</v>
          </cell>
          <cell r="E940" t="str">
            <v>Consommation </v>
          </cell>
          <cell r="F940">
            <v>0.51</v>
          </cell>
          <cell r="G940">
            <v>1.0897</v>
          </cell>
          <cell r="H940">
            <v>0.556</v>
          </cell>
          <cell r="I940">
            <v>0.65</v>
          </cell>
          <cell r="J940">
            <v>0.055</v>
          </cell>
          <cell r="K940" t="str">
            <v> </v>
          </cell>
          <cell r="L940" t="str">
            <v>Les tarifs annoncés dans le RADE 2007 étaient ceux de l'actualisation de juillet (tarifs connus), ceux proposés aussi sont de l'actualisation de janvier (tarifs applicables)</v>
          </cell>
          <cell r="O940">
            <v>107</v>
          </cell>
          <cell r="Q940">
            <v>208</v>
          </cell>
          <cell r="R940">
            <v>-0.00025300000000005873</v>
          </cell>
          <cell r="S940">
            <v>120</v>
          </cell>
          <cell r="T940" t="str">
            <v>C</v>
          </cell>
          <cell r="V940" t="str">
            <v>AIN</v>
          </cell>
        </row>
        <row r="941">
          <cell r="A941" t="str">
            <v>Renon Chalaronne</v>
          </cell>
          <cell r="B941" t="str">
            <v>EAU</v>
          </cell>
          <cell r="C941">
            <v>31013</v>
          </cell>
          <cell r="D941">
            <v>2008</v>
          </cell>
          <cell r="E941" t="str">
            <v>TVA</v>
          </cell>
          <cell r="F941">
            <v>0.055</v>
          </cell>
          <cell r="G941">
            <v>1.2501604</v>
          </cell>
          <cell r="H941">
            <v>9.52</v>
          </cell>
          <cell r="I941">
            <v>1.16</v>
          </cell>
          <cell r="J941">
            <v>0.055</v>
          </cell>
          <cell r="K941" t="str">
            <v> </v>
          </cell>
          <cell r="L941" t="str">
            <v>Les tarifs annoncés dans le RADE 2007 étaient ceux de l'actualisation de juillet (tarifs connus), ceux proposés aussi sont de l'actualisation de janvier (tarifs applicables)</v>
          </cell>
          <cell r="O941">
            <v>208</v>
          </cell>
          <cell r="P941">
            <v>0.0079</v>
          </cell>
          <cell r="Q941">
            <v>208</v>
          </cell>
          <cell r="R941">
            <v>0</v>
          </cell>
          <cell r="S941">
            <v>120</v>
          </cell>
          <cell r="T941" t="str">
            <v>A</v>
          </cell>
          <cell r="V941" t="str">
            <v>AIN</v>
          </cell>
        </row>
        <row r="942">
          <cell r="A942" t="str">
            <v>Renon Chalaronne</v>
          </cell>
          <cell r="B942" t="str">
            <v>EAU</v>
          </cell>
          <cell r="C942">
            <v>31013</v>
          </cell>
          <cell r="D942">
            <v>2008</v>
          </cell>
          <cell r="E942" t="str">
            <v>Redevance de prélèvement</v>
          </cell>
          <cell r="F942">
            <v>0.049</v>
          </cell>
          <cell r="G942">
            <v>1.2501604</v>
          </cell>
          <cell r="H942">
            <v>9.52</v>
          </cell>
          <cell r="I942">
            <v>0.77</v>
          </cell>
          <cell r="J942" t="str">
            <v> </v>
          </cell>
          <cell r="K942">
            <v>0.13</v>
          </cell>
          <cell r="L942" t="str">
            <v>Les tarifs annoncés dans le RADE 2007 étaient ceux de l'actualisation de juillet (tarifs connus), ceux proposés aussi sont de l'actualisation de janvier (tarifs applicables)</v>
          </cell>
          <cell r="N942">
            <v>0.069</v>
          </cell>
          <cell r="O942">
            <v>208</v>
          </cell>
          <cell r="Q942">
            <v>208</v>
          </cell>
          <cell r="R942">
            <v>0</v>
          </cell>
          <cell r="S942">
            <v>120</v>
          </cell>
          <cell r="T942" t="str">
            <v>A</v>
          </cell>
          <cell r="V942" t="str">
            <v>AIN</v>
          </cell>
        </row>
        <row r="943">
          <cell r="A943" t="str">
            <v>Renon Chalaronne</v>
          </cell>
          <cell r="B943" t="str">
            <v>EAU</v>
          </cell>
          <cell r="C943">
            <v>31013</v>
          </cell>
          <cell r="D943">
            <v>2007</v>
          </cell>
          <cell r="E943" t="str">
            <v>Prime fixe annuelle </v>
          </cell>
          <cell r="F943">
            <v>25</v>
          </cell>
          <cell r="G943">
            <v>1.1363477</v>
          </cell>
          <cell r="H943">
            <v>26.52</v>
          </cell>
          <cell r="I943">
            <v>21.08</v>
          </cell>
          <cell r="J943" t="str">
            <v> </v>
          </cell>
          <cell r="K943" t="str">
            <v> </v>
          </cell>
          <cell r="L943" t="str">
            <v>Avenant n° 8 au 04/10/2008</v>
          </cell>
          <cell r="O943">
            <v>208</v>
          </cell>
          <cell r="Q943">
            <v>207</v>
          </cell>
          <cell r="R943">
            <v>-26.52</v>
          </cell>
          <cell r="S943">
            <v>1</v>
          </cell>
          <cell r="T943" t="str">
            <v>A</v>
          </cell>
          <cell r="U943" t="str">
            <v>transmis à CJ le 02/04/2008</v>
          </cell>
          <cell r="V943" t="str">
            <v>AIN</v>
          </cell>
        </row>
        <row r="944">
          <cell r="A944" t="str">
            <v>Renon Chalaronne</v>
          </cell>
          <cell r="B944" t="str">
            <v>EAU</v>
          </cell>
          <cell r="C944">
            <v>31013</v>
          </cell>
          <cell r="D944">
            <v>2007</v>
          </cell>
          <cell r="E944" t="str">
            <v>Consommation </v>
          </cell>
          <cell r="F944">
            <v>0.51</v>
          </cell>
          <cell r="G944">
            <v>1.1363477</v>
          </cell>
          <cell r="H944">
            <v>0.541</v>
          </cell>
          <cell r="I944">
            <v>0.63</v>
          </cell>
          <cell r="J944">
            <v>0.055</v>
          </cell>
          <cell r="K944" t="str">
            <v> </v>
          </cell>
          <cell r="L944" t="str">
            <v>Les tarifs annoncés dans le RADE 2007 étaient ceux de l'actualisation de juillet (tarifs connus), ceux proposés aussi sont de l'actualisation de janvier (tarifs applicables)</v>
          </cell>
          <cell r="O944">
            <v>207</v>
          </cell>
          <cell r="Q944">
            <v>207</v>
          </cell>
          <cell r="R944">
            <v>-0.541</v>
          </cell>
          <cell r="S944">
            <v>120</v>
          </cell>
          <cell r="T944" t="str">
            <v>C</v>
          </cell>
          <cell r="U944" t="str">
            <v>transmis à CJ le 02/04/2008</v>
          </cell>
          <cell r="V944" t="str">
            <v>AIN</v>
          </cell>
        </row>
        <row r="945">
          <cell r="A945" t="str">
            <v>Renon Chalaronne</v>
          </cell>
          <cell r="B945" t="str">
            <v>EAU</v>
          </cell>
          <cell r="C945">
            <v>31013</v>
          </cell>
          <cell r="D945">
            <v>2007</v>
          </cell>
          <cell r="E945" t="str">
            <v>TVA</v>
          </cell>
          <cell r="F945">
            <v>7.62</v>
          </cell>
          <cell r="G945">
            <v>1.2964847</v>
          </cell>
          <cell r="H945">
            <v>9.3</v>
          </cell>
          <cell r="I945">
            <v>0.82</v>
          </cell>
          <cell r="J945">
            <v>0.055</v>
          </cell>
          <cell r="K945" t="str">
            <v> </v>
          </cell>
          <cell r="L945" t="str">
            <v>Les tarifs annoncés dans le RADE 2007 étaient ceux de l'actualisation de juillet (tarifs connus), ceux proposés aussi sont de l'actualisation de janvier (tarifs applicables)</v>
          </cell>
          <cell r="O945">
            <v>207</v>
          </cell>
          <cell r="Q945">
            <v>207</v>
          </cell>
          <cell r="R945">
            <v>0</v>
          </cell>
          <cell r="S945">
            <v>1</v>
          </cell>
          <cell r="T945" t="str">
            <v>A</v>
          </cell>
          <cell r="U945" t="str">
            <v>transmis à CJ le 02/04/2008</v>
          </cell>
          <cell r="V945" t="str">
            <v>AIN</v>
          </cell>
        </row>
        <row r="946">
          <cell r="A946" t="str">
            <v>Renon Chalaronne</v>
          </cell>
          <cell r="B946" t="str">
            <v>EAU</v>
          </cell>
          <cell r="C946">
            <v>31013</v>
          </cell>
          <cell r="D946">
            <v>2007</v>
          </cell>
          <cell r="E946" t="str">
            <v>Redevance de prélèvement</v>
          </cell>
          <cell r="F946">
            <v>0.049</v>
          </cell>
          <cell r="G946">
            <v>1.2501604</v>
          </cell>
          <cell r="H946">
            <v>0.1806</v>
          </cell>
          <cell r="I946">
            <v>1.16</v>
          </cell>
          <cell r="J946" t="str">
            <v> </v>
          </cell>
          <cell r="K946">
            <v>0.13</v>
          </cell>
          <cell r="L946" t="str">
            <v>Les tarifs annoncés dans le RADE 2007 étaient ceux de l'actualisation de juillet (tarifs connus), ceux proposés aussi sont de l'actualisation de janvier (tarifs applicables)</v>
          </cell>
          <cell r="N946">
            <v>0.049</v>
          </cell>
          <cell r="O946">
            <v>207</v>
          </cell>
          <cell r="Q946">
            <v>207</v>
          </cell>
          <cell r="R946">
            <v>0</v>
          </cell>
          <cell r="S946">
            <v>120</v>
          </cell>
          <cell r="T946" t="str">
            <v>C</v>
          </cell>
          <cell r="U946" t="str">
            <v>transmis à CJ le 02/04/2008</v>
          </cell>
          <cell r="V946" t="str">
            <v>AIN</v>
          </cell>
        </row>
        <row r="947">
          <cell r="A947" t="str">
            <v>Replonges</v>
          </cell>
          <cell r="B947" t="str">
            <v>ASSAINISSEMENT</v>
          </cell>
          <cell r="C947">
            <v>31159</v>
          </cell>
          <cell r="D947">
            <v>2009</v>
          </cell>
          <cell r="E947" t="str">
            <v>Prime fixe annuelle </v>
          </cell>
          <cell r="F947">
            <v>30</v>
          </cell>
          <cell r="G947">
            <v>1.1361416</v>
          </cell>
          <cell r="H947">
            <v>34.08</v>
          </cell>
          <cell r="I947">
            <v>10</v>
          </cell>
          <cell r="J947">
            <v>0.055</v>
          </cell>
          <cell r="K947" t="str">
            <v> </v>
          </cell>
          <cell r="L947" t="str">
            <v>Les tarifs annoncés dans le RADE 2007 étaient ceux de l'actualisation de juillet (tarifs connus), ceux proposés aussi sont de l'actualisation de janvier (tarifs applicables)</v>
          </cell>
          <cell r="O947">
            <v>107</v>
          </cell>
          <cell r="Q947">
            <v>209</v>
          </cell>
          <cell r="R947">
            <v>0.004248000000004026</v>
          </cell>
          <cell r="S947">
            <v>1</v>
          </cell>
          <cell r="T947" t="str">
            <v>A</v>
          </cell>
          <cell r="U947" t="str">
            <v>transmis à CJ le 02/04/2008</v>
          </cell>
          <cell r="V947" t="str">
            <v>AIN</v>
          </cell>
        </row>
        <row r="948">
          <cell r="A948" t="str">
            <v>Replonges</v>
          </cell>
          <cell r="B948" t="str">
            <v>ASSAINISSEMENT</v>
          </cell>
          <cell r="C948">
            <v>31159</v>
          </cell>
          <cell r="D948">
            <v>2009</v>
          </cell>
          <cell r="E948" t="str">
            <v>Consommation </v>
          </cell>
          <cell r="F948">
            <v>0.35</v>
          </cell>
          <cell r="G948">
            <v>1.1361416</v>
          </cell>
          <cell r="H948">
            <v>0.3976</v>
          </cell>
          <cell r="I948">
            <v>0.97</v>
          </cell>
          <cell r="J948" t="str">
            <v> </v>
          </cell>
          <cell r="K948" t="str">
            <v> </v>
          </cell>
          <cell r="L948" t="str">
            <v>Les tarifs annoncés dans le RADE 2007 étaient ceux de l'actualisation de juillet (tarifs connus), ceux proposés aussi sont de l'actualisation de janvier (tarifs applicables)</v>
          </cell>
          <cell r="M948" t="str">
            <v> </v>
          </cell>
          <cell r="N948" t="str">
            <v> </v>
          </cell>
          <cell r="O948">
            <v>107</v>
          </cell>
          <cell r="Q948">
            <v>209</v>
          </cell>
          <cell r="R948">
            <v>4.9559999999948534E-05</v>
          </cell>
          <cell r="S948">
            <v>120</v>
          </cell>
          <cell r="T948" t="str">
            <v>C</v>
          </cell>
          <cell r="U948" t="str">
            <v>transmis à CJ le 02/04/2008</v>
          </cell>
          <cell r="V948" t="str">
            <v>AIN</v>
          </cell>
        </row>
        <row r="949">
          <cell r="A949" t="str">
            <v>Replonges</v>
          </cell>
          <cell r="B949" t="str">
            <v>ASSAINISSEMENT</v>
          </cell>
          <cell r="C949">
            <v>31159</v>
          </cell>
          <cell r="D949">
            <v>2009</v>
          </cell>
          <cell r="E949" t="str">
            <v>TVA</v>
          </cell>
          <cell r="F949">
            <v>0.9574</v>
          </cell>
          <cell r="G949">
            <v>1.2501604</v>
          </cell>
          <cell r="H949">
            <v>1.0249</v>
          </cell>
          <cell r="I949">
            <v>0.9147</v>
          </cell>
          <cell r="J949">
            <v>0.055</v>
          </cell>
          <cell r="K949" t="str">
            <v> </v>
          </cell>
          <cell r="L949" t="str">
            <v>Les tarifs annoncés dans le RADE 2007 étaient ceux de l'actualisation de juillet (tarifs connus), ceux proposés aussi sont de l'actualisation de janvier (tarifs applicables)</v>
          </cell>
          <cell r="M949" t="str">
            <v> </v>
          </cell>
          <cell r="N949" t="str">
            <v> </v>
          </cell>
          <cell r="O949">
            <v>208</v>
          </cell>
          <cell r="Q949">
            <v>209</v>
          </cell>
          <cell r="R949">
            <v>0</v>
          </cell>
          <cell r="S949">
            <v>120</v>
          </cell>
          <cell r="T949" t="str">
            <v>C</v>
          </cell>
          <cell r="U949" t="str">
            <v>transmis à CJ le 02/04/2008</v>
          </cell>
          <cell r="V949" t="str">
            <v>AIN</v>
          </cell>
        </row>
        <row r="950">
          <cell r="A950" t="str">
            <v>Replonges</v>
          </cell>
          <cell r="B950" t="str">
            <v>ASSAINISSEMENT</v>
          </cell>
          <cell r="C950">
            <v>31159</v>
          </cell>
          <cell r="D950">
            <v>2009</v>
          </cell>
          <cell r="E950" t="str">
            <v>Redevance de modernisation des réseaux de collecte.</v>
          </cell>
          <cell r="F950">
            <v>0.13</v>
          </cell>
          <cell r="G950">
            <v>1.2501604</v>
          </cell>
          <cell r="H950">
            <v>9.52</v>
          </cell>
          <cell r="I950">
            <v>0.59</v>
          </cell>
          <cell r="J950">
            <v>0.055</v>
          </cell>
          <cell r="K950">
            <v>0.13</v>
          </cell>
          <cell r="L950" t="str">
            <v>Les tarifs annoncés dans le RADE 2007 étaient ceux de l'actualisation de juillet (tarifs connus), ceux proposés aussi sont de l'actualisation de janvier (tarifs applicables)</v>
          </cell>
          <cell r="M950" t="str">
            <v> </v>
          </cell>
          <cell r="N950" t="str">
            <v> </v>
          </cell>
          <cell r="O950">
            <v>208</v>
          </cell>
          <cell r="P950">
            <v>0.0079</v>
          </cell>
          <cell r="Q950">
            <v>209</v>
          </cell>
          <cell r="R950">
            <v>0</v>
          </cell>
          <cell r="S950">
            <v>120</v>
          </cell>
          <cell r="T950" t="str">
            <v>A</v>
          </cell>
          <cell r="U950" t="str">
            <v>transmis à CJ le 02/04/2008</v>
          </cell>
          <cell r="V950" t="str">
            <v>AIN</v>
          </cell>
        </row>
        <row r="951">
          <cell r="A951" t="str">
            <v>Replonges</v>
          </cell>
          <cell r="B951" t="str">
            <v>ASSAINISSEMENT</v>
          </cell>
          <cell r="C951">
            <v>31159</v>
          </cell>
          <cell r="D951">
            <v>2008</v>
          </cell>
          <cell r="E951" t="str">
            <v>Prime fixe annuelle </v>
          </cell>
          <cell r="F951">
            <v>30</v>
          </cell>
          <cell r="G951">
            <v>1.1363477</v>
          </cell>
          <cell r="H951">
            <v>34.1</v>
          </cell>
          <cell r="I951">
            <v>10</v>
          </cell>
          <cell r="J951" t="str">
            <v> </v>
          </cell>
          <cell r="K951" t="str">
            <v> </v>
          </cell>
          <cell r="L951" t="str">
            <v>Les tarifs annoncés dans le RADE 2007 étaient ceux de l'actualisation de juillet (tarifs connus), ceux proposés aussi sont de l'actualisation de janvier (tarifs applicables)</v>
          </cell>
          <cell r="M951" t="str">
            <v> </v>
          </cell>
          <cell r="N951">
            <v>0.001</v>
          </cell>
          <cell r="O951">
            <v>208</v>
          </cell>
          <cell r="Q951">
            <v>208</v>
          </cell>
          <cell r="R951">
            <v>-0.009569000000006156</v>
          </cell>
          <cell r="S951">
            <v>1</v>
          </cell>
          <cell r="T951" t="str">
            <v>A</v>
          </cell>
          <cell r="U951" t="str">
            <v>transmis à CJ le 02/04/2008</v>
          </cell>
          <cell r="V951" t="str">
            <v>AIN</v>
          </cell>
        </row>
        <row r="952">
          <cell r="A952" t="str">
            <v>Replonges</v>
          </cell>
          <cell r="B952" t="str">
            <v>ASSAINISSEMENT</v>
          </cell>
          <cell r="C952">
            <v>31159</v>
          </cell>
          <cell r="D952">
            <v>2008</v>
          </cell>
          <cell r="E952" t="str">
            <v>Consommation </v>
          </cell>
          <cell r="F952">
            <v>0.35</v>
          </cell>
          <cell r="G952">
            <v>1.1363477</v>
          </cell>
          <cell r="H952">
            <v>0.3977</v>
          </cell>
          <cell r="I952">
            <v>0.97</v>
          </cell>
          <cell r="J952" t="str">
            <v> </v>
          </cell>
          <cell r="K952" t="str">
            <v> </v>
          </cell>
          <cell r="L952" t="str">
            <v>Les tarifs annoncés dans le RADE 2007 étaient ceux de l'actualisation de juillet (tarifs connus), ceux proposés aussi sont de l'actualisation de janvier (tarifs applicables)</v>
          </cell>
          <cell r="M952">
            <v>0.038</v>
          </cell>
          <cell r="N952" t="str">
            <v> </v>
          </cell>
          <cell r="O952">
            <v>207</v>
          </cell>
          <cell r="Q952">
            <v>208</v>
          </cell>
          <cell r="R952">
            <v>2.169499999998825E-05</v>
          </cell>
          <cell r="S952">
            <v>120</v>
          </cell>
          <cell r="T952" t="str">
            <v>C</v>
          </cell>
          <cell r="U952" t="str">
            <v>transmis à CJ le 02/04/2008</v>
          </cell>
          <cell r="V952" t="str">
            <v>AIN</v>
          </cell>
        </row>
        <row r="953">
          <cell r="A953" t="str">
            <v>Replonges</v>
          </cell>
          <cell r="B953" t="str">
            <v>ASSAINISSEMENT</v>
          </cell>
          <cell r="C953">
            <v>31159</v>
          </cell>
          <cell r="D953">
            <v>2008</v>
          </cell>
          <cell r="E953" t="str">
            <v>TVA</v>
          </cell>
          <cell r="F953">
            <v>0.055</v>
          </cell>
          <cell r="G953">
            <v>1.1224554</v>
          </cell>
          <cell r="H953">
            <v>9.3</v>
          </cell>
          <cell r="I953">
            <v>24.85</v>
          </cell>
          <cell r="J953">
            <v>0.055</v>
          </cell>
          <cell r="K953" t="str">
            <v> </v>
          </cell>
          <cell r="L953" t="str">
            <v>Les tarifs annoncés dans le RADE 2007 étaient ceux de l'actualisation de juillet (tarifs connus), ceux proposés aussi sont de l'actualisation de janvier (tarifs applicables)</v>
          </cell>
          <cell r="M953" t="str">
            <v> </v>
          </cell>
          <cell r="N953" t="str">
            <v> </v>
          </cell>
          <cell r="O953">
            <v>207</v>
          </cell>
          <cell r="Q953">
            <v>208</v>
          </cell>
          <cell r="R953">
            <v>0</v>
          </cell>
          <cell r="S953">
            <v>1</v>
          </cell>
          <cell r="T953" t="str">
            <v>A</v>
          </cell>
          <cell r="U953" t="str">
            <v>transmis à CJ le 02/04/2008</v>
          </cell>
          <cell r="V953" t="str">
            <v>AIN</v>
          </cell>
        </row>
        <row r="954">
          <cell r="A954" t="str">
            <v>Replonges</v>
          </cell>
          <cell r="B954" t="str">
            <v>ASSAINISSEMENT</v>
          </cell>
          <cell r="C954">
            <v>31159</v>
          </cell>
          <cell r="D954">
            <v>2008</v>
          </cell>
          <cell r="E954" t="str">
            <v>Redevance de modernisation des réseaux de collecte.</v>
          </cell>
          <cell r="F954">
            <v>0.13</v>
          </cell>
          <cell r="G954">
            <v>1.1224554</v>
          </cell>
          <cell r="H954">
            <v>9.14</v>
          </cell>
          <cell r="I954">
            <v>0.9147</v>
          </cell>
          <cell r="J954" t="str">
            <v> </v>
          </cell>
          <cell r="K954">
            <v>0.13</v>
          </cell>
          <cell r="L954" t="str">
            <v>Les tarifs annoncés dans le RADE 2007 étaient ceux de l'actualisation de juillet (tarifs connus), ceux proposés aussi sont de l'actualisation de janvier (tarifs applicables)</v>
          </cell>
          <cell r="M954" t="str">
            <v> </v>
          </cell>
          <cell r="N954" t="str">
            <v> </v>
          </cell>
          <cell r="O954">
            <v>207</v>
          </cell>
          <cell r="Q954">
            <v>208</v>
          </cell>
          <cell r="R954">
            <v>0</v>
          </cell>
          <cell r="S954">
            <v>120</v>
          </cell>
          <cell r="T954" t="str">
            <v>A</v>
          </cell>
          <cell r="U954" t="str">
            <v>transmis à CJ le 02/04/2008</v>
          </cell>
          <cell r="V954" t="str">
            <v>AIN</v>
          </cell>
        </row>
        <row r="955">
          <cell r="A955" t="str">
            <v>Replonges</v>
          </cell>
          <cell r="B955" t="str">
            <v>ASSAINISSEMENT</v>
          </cell>
          <cell r="C955">
            <v>31159</v>
          </cell>
          <cell r="D955">
            <v>2007</v>
          </cell>
          <cell r="E955" t="str">
            <v>Prime fixe annuelle </v>
          </cell>
          <cell r="F955">
            <v>30</v>
          </cell>
          <cell r="G955">
            <v>1.2384209</v>
          </cell>
          <cell r="H955">
            <v>33.02</v>
          </cell>
          <cell r="I955">
            <v>10</v>
          </cell>
          <cell r="J955" t="str">
            <v> </v>
          </cell>
          <cell r="K955" t="str">
            <v> </v>
          </cell>
          <cell r="L955" t="str">
            <v>Les tarifs annoncés dans le RADE 2007 étaient ceux de l'actualisation de juillet (tarifs connus), ceux proposés aussi sont de l'actualisation de janvier (tarifs applicables)</v>
          </cell>
          <cell r="M955" t="str">
            <v> </v>
          </cell>
          <cell r="N955" t="str">
            <v> </v>
          </cell>
          <cell r="P955">
            <v>0.0079</v>
          </cell>
          <cell r="Q955">
            <v>207</v>
          </cell>
          <cell r="R955">
            <v>-33.02</v>
          </cell>
          <cell r="S955">
            <v>1</v>
          </cell>
          <cell r="T955" t="str">
            <v>A</v>
          </cell>
          <cell r="U955" t="str">
            <v>transmis à CJ le 02/04/2008</v>
          </cell>
          <cell r="V955" t="str">
            <v>AIN</v>
          </cell>
        </row>
        <row r="956">
          <cell r="A956" t="str">
            <v>Replonges</v>
          </cell>
          <cell r="B956" t="str">
            <v>ASSAINISSEMENT</v>
          </cell>
          <cell r="C956">
            <v>31159</v>
          </cell>
          <cell r="D956">
            <v>2007</v>
          </cell>
          <cell r="E956" t="str">
            <v>Consommation </v>
          </cell>
          <cell r="F956">
            <v>0.35</v>
          </cell>
          <cell r="G956">
            <v>1.2384209</v>
          </cell>
          <cell r="H956">
            <v>0.3853</v>
          </cell>
          <cell r="I956">
            <v>0.97</v>
          </cell>
          <cell r="J956">
            <v>0.055</v>
          </cell>
          <cell r="K956" t="str">
            <v> </v>
          </cell>
          <cell r="L956" t="str">
            <v>Les tarifs annoncés dans le RADE 2007 étaient ceux de l'actualisation de juillet (tarifs connus), ceux proposés aussi sont de l'actualisation de janvier (tarifs applicables)</v>
          </cell>
          <cell r="M956" t="str">
            <v> </v>
          </cell>
          <cell r="N956">
            <v>0.12</v>
          </cell>
          <cell r="Q956">
            <v>207</v>
          </cell>
          <cell r="R956">
            <v>-0.3853</v>
          </cell>
          <cell r="S956">
            <v>120</v>
          </cell>
          <cell r="T956" t="str">
            <v>C</v>
          </cell>
          <cell r="U956" t="str">
            <v>transmis à CJ le 02/04/2008</v>
          </cell>
          <cell r="V956" t="str">
            <v>AIN</v>
          </cell>
        </row>
        <row r="957">
          <cell r="A957" t="str">
            <v>Replonges</v>
          </cell>
          <cell r="B957" t="str">
            <v>ASSAINISSEMENT</v>
          </cell>
          <cell r="C957">
            <v>31159</v>
          </cell>
          <cell r="D957">
            <v>2007</v>
          </cell>
          <cell r="E957" t="str">
            <v>TVA</v>
          </cell>
          <cell r="F957">
            <v>7.62</v>
          </cell>
          <cell r="G957">
            <v>1.1224554</v>
          </cell>
          <cell r="H957">
            <v>9.14</v>
          </cell>
          <cell r="I957">
            <v>0.9147</v>
          </cell>
          <cell r="J957">
            <v>0.055</v>
          </cell>
          <cell r="K957" t="str">
            <v> </v>
          </cell>
          <cell r="L957" t="str">
            <v>Les tarifs annoncés dans le RADE 2007 étaient ceux de l'actualisation de juillet (tarifs connus), ceux proposés aussi sont de l'actualisation de janvier (tarifs applicables)</v>
          </cell>
          <cell r="M957">
            <v>0.076</v>
          </cell>
          <cell r="N957" t="str">
            <v> </v>
          </cell>
          <cell r="O957">
            <v>107</v>
          </cell>
          <cell r="Q957">
            <v>207</v>
          </cell>
          <cell r="R957">
            <v>0</v>
          </cell>
          <cell r="S957">
            <v>1</v>
          </cell>
          <cell r="T957" t="str">
            <v>A</v>
          </cell>
          <cell r="U957" t="str">
            <v>transmis à CJ le 02/04/2008</v>
          </cell>
          <cell r="V957" t="str">
            <v>AIN</v>
          </cell>
        </row>
        <row r="958">
          <cell r="A958" t="str">
            <v>Replonges</v>
          </cell>
          <cell r="B958" t="str">
            <v>ASSAINISSEMENT</v>
          </cell>
          <cell r="C958">
            <v>31159</v>
          </cell>
          <cell r="D958">
            <v>2007</v>
          </cell>
          <cell r="E958" t="str">
            <v>Redevance de modernisation des réseaux de collecte.</v>
          </cell>
          <cell r="F958">
            <v>0.13</v>
          </cell>
          <cell r="G958">
            <v>1.0895465</v>
          </cell>
          <cell r="H958">
            <v>0.3935</v>
          </cell>
          <cell r="I958">
            <v>24.85</v>
          </cell>
          <cell r="J958" t="str">
            <v> </v>
          </cell>
          <cell r="K958">
            <v>0.13</v>
          </cell>
          <cell r="L958" t="str">
            <v>Les tarifs annoncés dans le RADE 2007 étaient ceux de l'actualisation de juillet (tarifs connus), ceux proposés aussi sont de l'actualisation de janvier (tarifs applicables)</v>
          </cell>
          <cell r="M958" t="str">
            <v> </v>
          </cell>
          <cell r="N958" t="str">
            <v> </v>
          </cell>
          <cell r="O958">
            <v>107</v>
          </cell>
          <cell r="Q958">
            <v>207</v>
          </cell>
          <cell r="R958">
            <v>0</v>
          </cell>
          <cell r="S958">
            <v>120</v>
          </cell>
          <cell r="T958" t="str">
            <v>C</v>
          </cell>
          <cell r="U958" t="str">
            <v>transmis à CJ le 02/04/2008</v>
          </cell>
          <cell r="V958" t="str">
            <v>AIN</v>
          </cell>
        </row>
        <row r="959">
          <cell r="A959" t="str">
            <v>Rhône Gier1</v>
          </cell>
          <cell r="B959" t="str">
            <v>ASSAINISSEMENT</v>
          </cell>
          <cell r="C959">
            <v>8550</v>
          </cell>
          <cell r="D959">
            <v>2008</v>
          </cell>
          <cell r="E959" t="str">
            <v>Prime fixe annuelle </v>
          </cell>
          <cell r="F959">
            <v>7.62</v>
          </cell>
          <cell r="G959">
            <v>1.2384209</v>
          </cell>
          <cell r="H959">
            <v>9.44</v>
          </cell>
          <cell r="I959">
            <v>0.9147</v>
          </cell>
          <cell r="J959" t="str">
            <v> </v>
          </cell>
          <cell r="K959" t="str">
            <v> </v>
          </cell>
          <cell r="L959" t="str">
            <v>Les tarifs annoncés dans le RADE 2007 étaient ceux de l'actualisation de juillet (tarifs connus), ceux proposés aussi sont de l'actualisation de janvier (tarifs applicables)</v>
          </cell>
          <cell r="M959" t="str">
            <v> </v>
          </cell>
          <cell r="N959">
            <v>0.001</v>
          </cell>
          <cell r="O959">
            <v>107</v>
          </cell>
          <cell r="Q959">
            <v>208</v>
          </cell>
          <cell r="R959">
            <v>-1.0060729999983309E-05</v>
          </cell>
          <cell r="S959">
            <v>1</v>
          </cell>
          <cell r="T959" t="str">
            <v>A</v>
          </cell>
          <cell r="U959" t="str">
            <v>transmis à CJ le 02/04/2008</v>
          </cell>
          <cell r="V959" t="str">
            <v>SUD RHONE</v>
          </cell>
        </row>
        <row r="960">
          <cell r="A960" t="str">
            <v>Rhône Gier1</v>
          </cell>
          <cell r="B960" t="str">
            <v>ASSAINISSEMENT</v>
          </cell>
          <cell r="C960">
            <v>8550</v>
          </cell>
          <cell r="D960">
            <v>2008</v>
          </cell>
          <cell r="E960" t="str">
            <v>Consommation </v>
          </cell>
          <cell r="F960">
            <v>0.1326</v>
          </cell>
          <cell r="G960">
            <v>1.2384209</v>
          </cell>
          <cell r="H960">
            <v>0.1642</v>
          </cell>
          <cell r="I960">
            <v>1.16</v>
          </cell>
          <cell r="J960" t="str">
            <v> </v>
          </cell>
          <cell r="K960" t="str">
            <v> </v>
          </cell>
          <cell r="L960" t="str">
            <v>Les tarifs annoncés dans le RADE 2007 étaient ceux de l'actualisation de juillet (tarifs connus), ceux proposés aussi sont de l'actualisation de janvier (tarifs applicables)</v>
          </cell>
          <cell r="M960" t="str">
            <v> </v>
          </cell>
          <cell r="N960" t="str">
            <v> </v>
          </cell>
          <cell r="O960">
            <v>208</v>
          </cell>
          <cell r="Q960">
            <v>208</v>
          </cell>
          <cell r="R960">
            <v>-1.8438399999931576E-05</v>
          </cell>
          <cell r="S960">
            <v>120</v>
          </cell>
          <cell r="T960" t="str">
            <v>C</v>
          </cell>
          <cell r="U960" t="str">
            <v>transmis à CJ le 02/04/2008</v>
          </cell>
          <cell r="V960" t="str">
            <v>SUD RHONE</v>
          </cell>
        </row>
        <row r="961">
          <cell r="A961" t="str">
            <v>Rhône Gier1</v>
          </cell>
          <cell r="B961" t="str">
            <v>ASSAINISSEMENT</v>
          </cell>
          <cell r="C961">
            <v>8550</v>
          </cell>
          <cell r="D961">
            <v>2008</v>
          </cell>
          <cell r="E961" t="str">
            <v>TVA</v>
          </cell>
          <cell r="F961">
            <v>0.055</v>
          </cell>
          <cell r="G961">
            <v>1.2501604</v>
          </cell>
          <cell r="H961">
            <v>9.14</v>
          </cell>
          <cell r="I961">
            <v>24.85</v>
          </cell>
          <cell r="J961">
            <v>0.055</v>
          </cell>
          <cell r="K961" t="str">
            <v> </v>
          </cell>
          <cell r="L961" t="str">
            <v>Les tarifs annoncés dans le RADE 2007 étaient ceux de l'actualisation de juillet (tarifs connus), ceux proposés aussi sont de l'actualisation de janvier (tarifs applicables)</v>
          </cell>
          <cell r="M961" t="str">
            <v> </v>
          </cell>
          <cell r="N961">
            <v>0.001</v>
          </cell>
          <cell r="O961">
            <v>208</v>
          </cell>
          <cell r="Q961">
            <v>208</v>
          </cell>
          <cell r="R961">
            <v>2.3790189999872702E-05</v>
          </cell>
          <cell r="S961">
            <v>120</v>
          </cell>
          <cell r="T961" t="str">
            <v>C</v>
          </cell>
          <cell r="U961" t="str">
            <v>transmis à CJ le 02/04/2008</v>
          </cell>
          <cell r="V961" t="str">
            <v>SUD RHONE</v>
          </cell>
        </row>
        <row r="962">
          <cell r="A962" t="str">
            <v>Rhône Gier1</v>
          </cell>
          <cell r="B962" t="str">
            <v>ASSAINISSEMENT</v>
          </cell>
          <cell r="C962">
            <v>8550</v>
          </cell>
          <cell r="D962">
            <v>2007</v>
          </cell>
          <cell r="E962" t="str">
            <v>Prime fixe annuelle </v>
          </cell>
          <cell r="F962">
            <v>7.62</v>
          </cell>
          <cell r="G962">
            <v>1.1224554</v>
          </cell>
          <cell r="H962">
            <v>9.14</v>
          </cell>
          <cell r="I962">
            <v>0.9147</v>
          </cell>
          <cell r="J962" t="str">
            <v> </v>
          </cell>
          <cell r="K962" t="str">
            <v> </v>
          </cell>
          <cell r="L962" t="str">
            <v>Les tarifs annoncés dans le RADE 2007 étaient ceux de l'actualisation de juillet (tarifs connus), ceux proposés aussi sont de l'actualisation de janvier (tarifs applicables)</v>
          </cell>
          <cell r="M962">
            <v>0.038</v>
          </cell>
          <cell r="N962" t="str">
            <v> </v>
          </cell>
          <cell r="O962">
            <v>208</v>
          </cell>
          <cell r="Q962">
            <v>207</v>
          </cell>
          <cell r="R962">
            <v>3.9546600001383325E-06</v>
          </cell>
          <cell r="S962">
            <v>1</v>
          </cell>
          <cell r="T962" t="str">
            <v>A</v>
          </cell>
          <cell r="U962" t="str">
            <v>transmis à CJ le 02/04/2008</v>
          </cell>
          <cell r="V962" t="str">
            <v>SUD RHONE</v>
          </cell>
        </row>
        <row r="963">
          <cell r="A963" t="str">
            <v>Rhône Gier1</v>
          </cell>
          <cell r="B963" t="str">
            <v>ASSAINISSEMENT</v>
          </cell>
          <cell r="C963">
            <v>8550</v>
          </cell>
          <cell r="D963">
            <v>2007</v>
          </cell>
          <cell r="E963" t="str">
            <v>Consommation </v>
          </cell>
          <cell r="F963">
            <v>0.1326</v>
          </cell>
          <cell r="G963">
            <v>1</v>
          </cell>
          <cell r="H963">
            <v>0.1592</v>
          </cell>
          <cell r="I963">
            <v>39.96</v>
          </cell>
          <cell r="J963" t="str">
            <v> </v>
          </cell>
          <cell r="K963" t="str">
            <v> </v>
          </cell>
          <cell r="L963" t="str">
            <v>Les tarifs annoncés dans le RADE 2007 étaient ceux de l'actualisation de juillet (tarifs connus), ceux proposés aussi sont de l'actualisation de janvier (tarifs applicables)</v>
          </cell>
          <cell r="M963" t="str">
            <v> </v>
          </cell>
          <cell r="N963" t="str">
            <v> </v>
          </cell>
          <cell r="O963">
            <v>207</v>
          </cell>
          <cell r="Q963">
            <v>207</v>
          </cell>
          <cell r="R963">
            <v>-0.0038311919999998167</v>
          </cell>
          <cell r="S963">
            <v>120</v>
          </cell>
          <cell r="T963" t="str">
            <v>C</v>
          </cell>
          <cell r="U963" t="str">
            <v>transmis à CJ le 02/04/2008</v>
          </cell>
          <cell r="V963" t="str">
            <v>SUD RHONE</v>
          </cell>
        </row>
        <row r="964">
          <cell r="A964" t="str">
            <v>Rhône Gier1</v>
          </cell>
          <cell r="B964" t="str">
            <v>ASSAINISSEMENT</v>
          </cell>
          <cell r="C964">
            <v>8550</v>
          </cell>
          <cell r="D964">
            <v>2007</v>
          </cell>
          <cell r="E964" t="str">
            <v>TVA</v>
          </cell>
          <cell r="F964">
            <v>0.055</v>
          </cell>
          <cell r="G964">
            <v>1.2501604</v>
          </cell>
          <cell r="H964">
            <v>0.4003</v>
          </cell>
          <cell r="I964">
            <v>0.56</v>
          </cell>
          <cell r="J964">
            <v>0.055</v>
          </cell>
          <cell r="K964" t="str">
            <v> </v>
          </cell>
          <cell r="L964" t="str">
            <v>Les tarifs annoncés dans le RADE 2007 étaient ceux de l'actualisation de juillet (tarifs connus), ceux proposés aussi sont de l'actualisation de janvier (tarifs applicables)</v>
          </cell>
          <cell r="M964" t="str">
            <v> </v>
          </cell>
          <cell r="N964">
            <v>0.001</v>
          </cell>
          <cell r="O964">
            <v>207</v>
          </cell>
          <cell r="P964">
            <v>0.0079</v>
          </cell>
          <cell r="Q964">
            <v>207</v>
          </cell>
          <cell r="R964">
            <v>-4.4742769999994714E-05</v>
          </cell>
          <cell r="S964">
            <v>120</v>
          </cell>
          <cell r="T964" t="str">
            <v>C</v>
          </cell>
          <cell r="U964" t="str">
            <v>transmis à CJ le 02/04/2008</v>
          </cell>
          <cell r="V964" t="str">
            <v>SUD RHONE</v>
          </cell>
        </row>
        <row r="965">
          <cell r="A965" t="str">
            <v>Rhône Gier2</v>
          </cell>
          <cell r="B965" t="str">
            <v>ASSAINISSEMENT</v>
          </cell>
          <cell r="C965">
            <v>8650</v>
          </cell>
          <cell r="D965" t="str">
            <v>2007 RAD</v>
          </cell>
          <cell r="E965" t="str">
            <v>Prime fixe annuelle </v>
          </cell>
          <cell r="F965">
            <v>7.62</v>
          </cell>
          <cell r="G965">
            <v>1.2501604</v>
          </cell>
          <cell r="H965">
            <v>9.14</v>
          </cell>
          <cell r="I965">
            <v>0.82</v>
          </cell>
          <cell r="J965" t="str">
            <v> </v>
          </cell>
          <cell r="K965" t="str">
            <v> </v>
          </cell>
          <cell r="L965" t="str">
            <v>Les tarifs annoncés dans le RADE 2007 étaient ceux de l'actualisation de juillet (tarifs connus), ceux proposés aussi sont de l'actualisation de janvier (tarifs applicables)</v>
          </cell>
          <cell r="M965">
            <v>0.076</v>
          </cell>
          <cell r="N965" t="str">
            <v> </v>
          </cell>
          <cell r="O965">
            <v>107</v>
          </cell>
          <cell r="Q965">
            <v>110</v>
          </cell>
          <cell r="R965">
            <v>-4.313350000006988E-05</v>
          </cell>
          <cell r="S965">
            <v>1</v>
          </cell>
          <cell r="T965" t="str">
            <v>A</v>
          </cell>
          <cell r="U965" t="str">
            <v>transmis à CJ le 02/04/2008</v>
          </cell>
          <cell r="V965" t="str">
            <v>SUD RHONE</v>
          </cell>
        </row>
        <row r="966">
          <cell r="A966" t="str">
            <v>Rhône Gier2</v>
          </cell>
          <cell r="B966" t="str">
            <v>ASSAINISSEMENT</v>
          </cell>
          <cell r="C966">
            <v>8650</v>
          </cell>
          <cell r="D966" t="str">
            <v>2007 RAD</v>
          </cell>
          <cell r="E966" t="str">
            <v>Consommation </v>
          </cell>
          <cell r="F966">
            <v>0.3278</v>
          </cell>
          <cell r="G966">
            <v>1</v>
          </cell>
          <cell r="H966">
            <v>0.3935</v>
          </cell>
          <cell r="I966">
            <v>1.16</v>
          </cell>
          <cell r="J966" t="str">
            <v> </v>
          </cell>
          <cell r="K966" t="str">
            <v> </v>
          </cell>
          <cell r="L966" t="str">
            <v>Les tarifs annoncés dans le RADE 2007 étaient ceux de l'actualisation de juillet (tarifs connus), ceux proposés aussi sont de l'actualisation de janvier (tarifs applicables)</v>
          </cell>
          <cell r="M966" t="str">
            <v> </v>
          </cell>
          <cell r="N966" t="str">
            <v> </v>
          </cell>
          <cell r="O966">
            <v>107</v>
          </cell>
          <cell r="Q966">
            <v>107</v>
          </cell>
          <cell r="R966">
            <v>2.5866219999892692E-05</v>
          </cell>
          <cell r="S966">
            <v>120</v>
          </cell>
          <cell r="T966" t="str">
            <v>C</v>
          </cell>
          <cell r="U966" t="str">
            <v>transmis à CJ le 02/04/2008</v>
          </cell>
          <cell r="V966" t="str">
            <v>SUD RHONE</v>
          </cell>
        </row>
        <row r="967">
          <cell r="A967" t="str">
            <v>Rhône Gier2</v>
          </cell>
          <cell r="B967" t="str">
            <v>ASSAINISSEMENT</v>
          </cell>
          <cell r="C967">
            <v>8650</v>
          </cell>
          <cell r="D967" t="str">
            <v>2007 RAD</v>
          </cell>
          <cell r="E967" t="str">
            <v>TVA</v>
          </cell>
          <cell r="F967">
            <v>0.055</v>
          </cell>
          <cell r="G967">
            <v>1</v>
          </cell>
          <cell r="H967">
            <v>0.1775</v>
          </cell>
          <cell r="I967">
            <v>0.9147</v>
          </cell>
          <cell r="J967">
            <v>0.055</v>
          </cell>
          <cell r="K967" t="str">
            <v> </v>
          </cell>
          <cell r="L967" t="str">
            <v>Les tarifs annoncés dans le RADE 2007 étaient ceux de l'actualisation de juillet (tarifs connus), ceux proposés aussi sont de l'actualisation de janvier (tarifs applicables)</v>
          </cell>
          <cell r="M967" t="str">
            <v> </v>
          </cell>
          <cell r="N967" t="str">
            <v> </v>
          </cell>
          <cell r="O967">
            <v>107</v>
          </cell>
          <cell r="Q967">
            <v>107</v>
          </cell>
          <cell r="R967">
            <v>3.813602999991339E-05</v>
          </cell>
          <cell r="S967">
            <v>120</v>
          </cell>
          <cell r="T967" t="str">
            <v>C</v>
          </cell>
          <cell r="U967" t="str">
            <v>transmis à CJ le 02/04/2008</v>
          </cell>
          <cell r="V967" t="str">
            <v>SUD RHONE</v>
          </cell>
        </row>
        <row r="968">
          <cell r="A968" t="str">
            <v>Rhône Gier2</v>
          </cell>
          <cell r="B968" t="str">
            <v>ASSAINISSEMENT</v>
          </cell>
          <cell r="C968">
            <v>8650</v>
          </cell>
          <cell r="D968">
            <v>2008</v>
          </cell>
          <cell r="E968" t="str">
            <v>Prime fixe annuelle </v>
          </cell>
          <cell r="F968">
            <v>7.62</v>
          </cell>
          <cell r="G968">
            <v>1.2501604</v>
          </cell>
          <cell r="H968">
            <v>9.52</v>
          </cell>
          <cell r="I968">
            <v>0.82</v>
          </cell>
          <cell r="J968" t="str">
            <v> </v>
          </cell>
          <cell r="K968" t="str">
            <v> </v>
          </cell>
          <cell r="L968" t="str">
            <v>Les tarifs annoncés dans le RADE 2007 étaient ceux de l'actualisation de juillet (tarifs connus), ceux proposés aussi sont de l'actualisation de janvier (tarifs applicables)</v>
          </cell>
          <cell r="M968" t="str">
            <v> </v>
          </cell>
          <cell r="N968" t="str">
            <v> </v>
          </cell>
          <cell r="O968">
            <v>208</v>
          </cell>
          <cell r="Q968">
            <v>107</v>
          </cell>
          <cell r="R968">
            <v>-7.980499999948876E-06</v>
          </cell>
          <cell r="S968">
            <v>1</v>
          </cell>
          <cell r="T968" t="str">
            <v>A</v>
          </cell>
          <cell r="U968" t="str">
            <v>transmis à CJ le 02/04/2008</v>
          </cell>
          <cell r="V968" t="str">
            <v>SUD RHONE</v>
          </cell>
        </row>
        <row r="969">
          <cell r="A969" t="str">
            <v>Rhône Gier2</v>
          </cell>
          <cell r="B969" t="str">
            <v>ASSAINISSEMENT</v>
          </cell>
          <cell r="C969">
            <v>8650</v>
          </cell>
          <cell r="D969">
            <v>2008</v>
          </cell>
          <cell r="E969" t="str">
            <v>Consommation </v>
          </cell>
          <cell r="F969">
            <v>0.3278</v>
          </cell>
          <cell r="G969">
            <v>1.2501604</v>
          </cell>
          <cell r="H969">
            <v>0.4098</v>
          </cell>
          <cell r="I969">
            <v>0.81</v>
          </cell>
          <cell r="J969" t="str">
            <v> </v>
          </cell>
          <cell r="K969" t="str">
            <v> </v>
          </cell>
          <cell r="L969" t="str">
            <v>Les tarifs annoncés dans le RADE 2007 étaient ceux de l'actualisation de juillet (tarifs connus), ceux proposés aussi sont de l'actualisation de janvier (tarifs applicables)</v>
          </cell>
          <cell r="M969" t="str">
            <v> </v>
          </cell>
          <cell r="N969">
            <v>0.1121</v>
          </cell>
          <cell r="O969">
            <v>208</v>
          </cell>
          <cell r="Q969">
            <v>208</v>
          </cell>
          <cell r="R969">
            <v>-7.980499999948876E-06</v>
          </cell>
          <cell r="S969">
            <v>120</v>
          </cell>
          <cell r="T969" t="str">
            <v>C</v>
          </cell>
          <cell r="U969" t="str">
            <v>transmis à CJ le 02/04/2008</v>
          </cell>
          <cell r="V969" t="str">
            <v>SUD RHONE</v>
          </cell>
        </row>
        <row r="970">
          <cell r="A970" t="str">
            <v>Rhône Gier2</v>
          </cell>
          <cell r="B970" t="str">
            <v>ASSAINISSEMENT</v>
          </cell>
          <cell r="C970">
            <v>8650</v>
          </cell>
          <cell r="D970">
            <v>2008</v>
          </cell>
          <cell r="E970" t="str">
            <v>TVA</v>
          </cell>
          <cell r="F970">
            <v>0.055</v>
          </cell>
          <cell r="G970">
            <v>1.2501604</v>
          </cell>
          <cell r="H970">
            <v>9.14</v>
          </cell>
          <cell r="I970">
            <v>29.16</v>
          </cell>
          <cell r="J970">
            <v>0.055</v>
          </cell>
          <cell r="K970" t="str">
            <v> </v>
          </cell>
          <cell r="L970" t="str">
            <v>Les tarifs annoncés dans le RADE 2007 étaient ceux de l'actualisation de juillet (tarifs connus), ceux proposés aussi sont de l'actualisation de janvier (tarifs applicables)</v>
          </cell>
          <cell r="M970">
            <v>0.038</v>
          </cell>
          <cell r="N970" t="str">
            <v> </v>
          </cell>
          <cell r="O970">
            <v>208</v>
          </cell>
          <cell r="Q970">
            <v>208</v>
          </cell>
          <cell r="R970">
            <v>-4.411809999993466E-06</v>
          </cell>
          <cell r="S970">
            <v>120</v>
          </cell>
          <cell r="T970" t="str">
            <v>C</v>
          </cell>
          <cell r="U970" t="str">
            <v>transmis à CJ le 27.03</v>
          </cell>
          <cell r="V970" t="str">
            <v>SUD RHONE</v>
          </cell>
        </row>
        <row r="971">
          <cell r="A971" t="str">
            <v>Rhône Gier2</v>
          </cell>
          <cell r="B971" t="str">
            <v>ASSAINISSEMENT</v>
          </cell>
          <cell r="C971">
            <v>8650</v>
          </cell>
          <cell r="D971">
            <v>2007</v>
          </cell>
          <cell r="E971" t="str">
            <v>Prime fixe annuelle </v>
          </cell>
          <cell r="F971">
            <v>7.62</v>
          </cell>
          <cell r="G971">
            <v>1</v>
          </cell>
          <cell r="H971">
            <v>9.3</v>
          </cell>
          <cell r="I971">
            <v>0.8602</v>
          </cell>
          <cell r="J971" t="str">
            <v> </v>
          </cell>
          <cell r="K971" t="str">
            <v> </v>
          </cell>
          <cell r="L971" t="str">
            <v>Les tarifs annoncés dans le RADE 2007 étaient ceux de l'actualisation de juillet (tarifs connus), ceux proposés aussi sont de l'actualisation de janvier (tarifs applicables)</v>
          </cell>
          <cell r="M971" t="str">
            <v> </v>
          </cell>
          <cell r="N971" t="str">
            <v> </v>
          </cell>
          <cell r="O971">
            <v>207</v>
          </cell>
          <cell r="Q971">
            <v>208</v>
          </cell>
          <cell r="R971">
            <v>2.153924000003471E-05</v>
          </cell>
          <cell r="S971">
            <v>1</v>
          </cell>
          <cell r="T971" t="str">
            <v>A</v>
          </cell>
          <cell r="U971" t="str">
            <v>transmis à CJ le 27.03</v>
          </cell>
          <cell r="V971" t="str">
            <v>SUD RHONE</v>
          </cell>
        </row>
        <row r="972">
          <cell r="A972" t="str">
            <v>Rhône Gier2</v>
          </cell>
          <cell r="B972" t="str">
            <v>ASSAINISSEMENT</v>
          </cell>
          <cell r="C972">
            <v>8650</v>
          </cell>
          <cell r="D972">
            <v>2007</v>
          </cell>
          <cell r="E972" t="str">
            <v>Consommation </v>
          </cell>
          <cell r="F972">
            <v>0.3278</v>
          </cell>
          <cell r="G972">
            <v>1</v>
          </cell>
          <cell r="H972">
            <v>0.4003</v>
          </cell>
          <cell r="I972">
            <v>0.48</v>
          </cell>
          <cell r="J972" t="str">
            <v> </v>
          </cell>
          <cell r="K972" t="str">
            <v> </v>
          </cell>
          <cell r="L972" t="str">
            <v>Les tarifs annoncés dans le RADE 2007 étaient ceux de l'actualisation de juillet (tarifs connus), ceux proposés aussi sont de l'actualisation de janvier (tarifs applicables)</v>
          </cell>
          <cell r="M972" t="str">
            <v> </v>
          </cell>
          <cell r="N972">
            <v>0.001</v>
          </cell>
          <cell r="O972">
            <v>207</v>
          </cell>
          <cell r="Q972">
            <v>207</v>
          </cell>
          <cell r="R972">
            <v>0.0018164068100000041</v>
          </cell>
          <cell r="S972">
            <v>120</v>
          </cell>
          <cell r="T972" t="str">
            <v>C</v>
          </cell>
          <cell r="U972" t="str">
            <v>transmis à CJ le 27.03</v>
          </cell>
          <cell r="V972" t="str">
            <v>SUD RHONE</v>
          </cell>
        </row>
        <row r="973">
          <cell r="A973" t="str">
            <v>Rhône Gier2</v>
          </cell>
          <cell r="B973" t="str">
            <v>ASSAINISSEMENT</v>
          </cell>
          <cell r="C973">
            <v>8650</v>
          </cell>
          <cell r="D973">
            <v>2007</v>
          </cell>
          <cell r="E973" t="str">
            <v>TVA</v>
          </cell>
          <cell r="F973">
            <v>0.055</v>
          </cell>
          <cell r="G973">
            <v>1.2501604</v>
          </cell>
          <cell r="H973">
            <v>0.1806</v>
          </cell>
          <cell r="I973">
            <v>0.44</v>
          </cell>
          <cell r="J973">
            <v>0.055</v>
          </cell>
          <cell r="K973" t="str">
            <v> </v>
          </cell>
          <cell r="L973" t="str">
            <v>Les tarifs annoncés dans le RADE 2007 étaient ceux de l'actualisation de juillet (tarifs connus), ceux proposés aussi sont de l'actualisation de janvier (tarifs applicables)</v>
          </cell>
          <cell r="M973">
            <v>0.076</v>
          </cell>
          <cell r="N973" t="str">
            <v> </v>
          </cell>
          <cell r="O973">
            <v>207</v>
          </cell>
          <cell r="Q973">
            <v>207</v>
          </cell>
          <cell r="R973">
            <v>3.287486999997702E-05</v>
          </cell>
          <cell r="S973">
            <v>120</v>
          </cell>
          <cell r="T973" t="str">
            <v>C</v>
          </cell>
          <cell r="U973" t="str">
            <v>transmis à CJ le 27.03</v>
          </cell>
          <cell r="V973" t="str">
            <v>SUD RHONE</v>
          </cell>
        </row>
        <row r="974">
          <cell r="A974" t="str">
            <v>Rhône Gier3</v>
          </cell>
          <cell r="B974" t="str">
            <v>ASSAINISSEMENT</v>
          </cell>
          <cell r="C974">
            <v>8450</v>
          </cell>
          <cell r="D974" t="str">
            <v>2007 RAD</v>
          </cell>
          <cell r="E974" t="str">
            <v>Prime fixe annuelle</v>
          </cell>
          <cell r="F974">
            <v>7.62</v>
          </cell>
          <cell r="G974">
            <v>1.2501604</v>
          </cell>
          <cell r="H974">
            <v>9.14</v>
          </cell>
          <cell r="I974">
            <v>29.16</v>
          </cell>
          <cell r="J974" t="str">
            <v> </v>
          </cell>
          <cell r="K974" t="str">
            <v> </v>
          </cell>
          <cell r="L974" t="str">
            <v>Les tarifs annoncés dans le RADE 2007 étaient ceux de l'actualisation de juillet (tarifs connus), ceux proposés aussi sont de l'actualisation de janvier (tarifs applicables)</v>
          </cell>
          <cell r="M974" t="str">
            <v> </v>
          </cell>
          <cell r="N974" t="str">
            <v> </v>
          </cell>
          <cell r="Q974">
            <v>107</v>
          </cell>
          <cell r="R974">
            <v>0</v>
          </cell>
          <cell r="S974">
            <v>1</v>
          </cell>
          <cell r="T974" t="str">
            <v>A</v>
          </cell>
          <cell r="U974" t="str">
            <v>transmis à CJ le 27.03</v>
          </cell>
          <cell r="V974" t="str">
            <v>SUD RHONE</v>
          </cell>
        </row>
        <row r="975">
          <cell r="A975" t="str">
            <v>Rhône Gier3</v>
          </cell>
          <cell r="B975" t="str">
            <v>ASSAINISSEMENT</v>
          </cell>
          <cell r="C975">
            <v>8450</v>
          </cell>
          <cell r="D975" t="str">
            <v>2007 RAD</v>
          </cell>
          <cell r="E975" t="str">
            <v>Consommation</v>
          </cell>
          <cell r="F975">
            <v>0.1479</v>
          </cell>
          <cell r="G975">
            <v>1</v>
          </cell>
          <cell r="H975">
            <v>0.1775</v>
          </cell>
          <cell r="I975">
            <v>24.85</v>
          </cell>
          <cell r="J975" t="str">
            <v> </v>
          </cell>
          <cell r="K975" t="str">
            <v> </v>
          </cell>
          <cell r="L975" t="str">
            <v>Les tarifs annoncés dans le RADE 2007 étaient ceux de l'actualisation de juillet (tarifs connus), ceux proposés aussi sont de l'actualisation de janvier (tarifs applicables)</v>
          </cell>
          <cell r="M975" t="str">
            <v> </v>
          </cell>
          <cell r="N975" t="str">
            <v> </v>
          </cell>
          <cell r="P975">
            <v>0.0079</v>
          </cell>
          <cell r="Q975">
            <v>107</v>
          </cell>
          <cell r="R975">
            <v>0</v>
          </cell>
          <cell r="S975">
            <v>120</v>
          </cell>
          <cell r="T975" t="str">
            <v>C</v>
          </cell>
          <cell r="U975" t="str">
            <v>transmis à CJ le 27.03</v>
          </cell>
          <cell r="V975" t="str">
            <v>SUD RHONE</v>
          </cell>
        </row>
        <row r="976">
          <cell r="A976" t="str">
            <v>Rhône Gier3</v>
          </cell>
          <cell r="B976" t="str">
            <v>ASSAINISSEMENT</v>
          </cell>
          <cell r="C976">
            <v>8450</v>
          </cell>
          <cell r="D976" t="str">
            <v>2007 RAD</v>
          </cell>
          <cell r="E976" t="str">
            <v>TVA</v>
          </cell>
          <cell r="F976">
            <v>0.055</v>
          </cell>
          <cell r="G976">
            <v>1</v>
          </cell>
          <cell r="H976">
            <v>1.0249</v>
          </cell>
          <cell r="I976">
            <v>0.9147</v>
          </cell>
          <cell r="J976">
            <v>0.055</v>
          </cell>
          <cell r="K976" t="str">
            <v> </v>
          </cell>
          <cell r="L976" t="str">
            <v>Les tarifs annoncés dans le RADE 2007 étaient ceux de l'actualisation de juillet (tarifs connus), ceux proposés aussi sont de l'actualisation de janvier (tarifs applicables)</v>
          </cell>
          <cell r="M976" t="str">
            <v> </v>
          </cell>
          <cell r="N976" t="str">
            <v> </v>
          </cell>
          <cell r="Q976">
            <v>107</v>
          </cell>
          <cell r="R976">
            <v>0</v>
          </cell>
          <cell r="S976">
            <v>120</v>
          </cell>
          <cell r="T976" t="str">
            <v>C</v>
          </cell>
          <cell r="U976" t="str">
            <v>transmis à CJ le 27.03</v>
          </cell>
          <cell r="V976" t="str">
            <v>SUD RHONE</v>
          </cell>
        </row>
        <row r="977">
          <cell r="A977" t="str">
            <v>Rhône Gier3</v>
          </cell>
          <cell r="B977" t="str">
            <v>ASSAINISSEMENT</v>
          </cell>
          <cell r="C977">
            <v>8450</v>
          </cell>
          <cell r="D977">
            <v>2008</v>
          </cell>
          <cell r="E977" t="str">
            <v>Prime fixe annuelle</v>
          </cell>
          <cell r="F977">
            <v>7.62</v>
          </cell>
          <cell r="G977">
            <v>1.2501604</v>
          </cell>
          <cell r="H977">
            <v>9.52</v>
          </cell>
          <cell r="I977">
            <v>39.96</v>
          </cell>
          <cell r="J977" t="str">
            <v> </v>
          </cell>
          <cell r="K977" t="str">
            <v> </v>
          </cell>
          <cell r="L977" t="str">
            <v>Les tarifs annoncés dans le RADE 2007 étaient ceux de l'actualisation de juillet (tarifs connus), ceux proposés aussi sont de l'actualisation de janvier (tarifs applicables)</v>
          </cell>
          <cell r="M977" t="str">
            <v> </v>
          </cell>
          <cell r="N977" t="str">
            <v> </v>
          </cell>
          <cell r="Q977">
            <v>208</v>
          </cell>
          <cell r="R977">
            <v>-0.0038311919999998167</v>
          </cell>
          <cell r="S977">
            <v>1</v>
          </cell>
          <cell r="T977" t="str">
            <v>A</v>
          </cell>
          <cell r="U977" t="str">
            <v>transmis à CJ le 27.03</v>
          </cell>
          <cell r="V977" t="str">
            <v>SUD RHONE</v>
          </cell>
        </row>
        <row r="978">
          <cell r="A978" t="str">
            <v>Rhône Gier3</v>
          </cell>
          <cell r="B978" t="str">
            <v>ASSAINISSEMENT</v>
          </cell>
          <cell r="C978">
            <v>8450</v>
          </cell>
          <cell r="D978">
            <v>2008</v>
          </cell>
          <cell r="E978" t="str">
            <v>Consommation</v>
          </cell>
          <cell r="F978">
            <v>0.1479</v>
          </cell>
          <cell r="G978">
            <v>1.2501604</v>
          </cell>
          <cell r="H978">
            <v>0.1849</v>
          </cell>
          <cell r="I978">
            <v>0.56</v>
          </cell>
          <cell r="J978" t="str">
            <v> </v>
          </cell>
          <cell r="K978" t="str">
            <v> </v>
          </cell>
          <cell r="L978" t="str">
            <v>Les tarifs annoncés dans le RADE 2007 étaient ceux de l'actualisation de juillet (tarifs connus), ceux proposés aussi sont de l'actualisation de janvier (tarifs applicables)</v>
          </cell>
          <cell r="M978" t="str">
            <v> </v>
          </cell>
          <cell r="N978">
            <v>0.001</v>
          </cell>
          <cell r="Q978">
            <v>208</v>
          </cell>
          <cell r="R978">
            <v>-4.4742769999994714E-05</v>
          </cell>
          <cell r="S978">
            <v>120</v>
          </cell>
          <cell r="T978" t="str">
            <v>C</v>
          </cell>
          <cell r="U978" t="str">
            <v>transmis à CJ le 02/04/2008</v>
          </cell>
          <cell r="V978" t="str">
            <v>SUD RHONE</v>
          </cell>
        </row>
        <row r="979">
          <cell r="A979" t="str">
            <v>Rhône Gier3</v>
          </cell>
          <cell r="B979" t="str">
            <v>ASSAINISSEMENT</v>
          </cell>
          <cell r="C979">
            <v>8450</v>
          </cell>
          <cell r="D979">
            <v>2008</v>
          </cell>
          <cell r="E979" t="str">
            <v>TVA</v>
          </cell>
          <cell r="F979">
            <v>0.055</v>
          </cell>
          <cell r="G979">
            <v>1.2964847</v>
          </cell>
          <cell r="H979">
            <v>60.86</v>
          </cell>
          <cell r="I979">
            <v>24.85</v>
          </cell>
          <cell r="J979">
            <v>0.055</v>
          </cell>
          <cell r="K979" t="str">
            <v> </v>
          </cell>
          <cell r="L979" t="str">
            <v>Les tarifs annoncés dans le RADE 2007 étaient ceux de l'actualisation de juillet (tarifs connus), ceux proposés aussi sont de l'actualisation de janvier (tarifs applicables)</v>
          </cell>
          <cell r="M979">
            <v>0.038</v>
          </cell>
          <cell r="N979" t="str">
            <v> </v>
          </cell>
          <cell r="P979">
            <v>0.0079</v>
          </cell>
          <cell r="Q979">
            <v>208</v>
          </cell>
          <cell r="R979">
            <v>3.715000000004132E-05</v>
          </cell>
          <cell r="S979">
            <v>120</v>
          </cell>
          <cell r="T979" t="str">
            <v>A</v>
          </cell>
          <cell r="U979" t="str">
            <v>transmis à CJ le 27.03</v>
          </cell>
          <cell r="V979" t="str">
            <v>SUD RHONE</v>
          </cell>
        </row>
        <row r="980">
          <cell r="A980" t="str">
            <v>Rhône Gier3</v>
          </cell>
          <cell r="B980" t="str">
            <v>ASSAINISSEMENT</v>
          </cell>
          <cell r="C980">
            <v>8450</v>
          </cell>
          <cell r="D980">
            <v>2007</v>
          </cell>
          <cell r="E980" t="str">
            <v>Prime fixe annuelle</v>
          </cell>
          <cell r="F980">
            <v>7.62</v>
          </cell>
          <cell r="G980">
            <v>1.1224554</v>
          </cell>
          <cell r="H980">
            <v>9.3</v>
          </cell>
          <cell r="I980">
            <v>0.9147</v>
          </cell>
          <cell r="J980" t="str">
            <v> </v>
          </cell>
          <cell r="K980" t="str">
            <v> </v>
          </cell>
          <cell r="L980" t="str">
            <v>Les tarifs annoncés dans le RADE 2007 étaient ceux de l'actualisation de juillet (tarifs connus), ceux proposés aussi sont de l'actualisation de janvier (tarifs applicables)</v>
          </cell>
          <cell r="M980" t="str">
            <v> </v>
          </cell>
          <cell r="N980" t="str">
            <v> </v>
          </cell>
          <cell r="Q980">
            <v>207</v>
          </cell>
          <cell r="R980">
            <v>2.5866219999892692E-05</v>
          </cell>
          <cell r="S980">
            <v>1</v>
          </cell>
          <cell r="T980" t="str">
            <v>A</v>
          </cell>
          <cell r="U980" t="str">
            <v>transmis à CJ le 27.03</v>
          </cell>
          <cell r="V980" t="str">
            <v>SUD RHONE</v>
          </cell>
        </row>
        <row r="981">
          <cell r="A981" t="str">
            <v>Rhône Gier3</v>
          </cell>
          <cell r="B981" t="str">
            <v>ASSAINISSEMENT</v>
          </cell>
          <cell r="C981">
            <v>8450</v>
          </cell>
          <cell r="D981">
            <v>2007</v>
          </cell>
          <cell r="E981" t="str">
            <v>Consommation</v>
          </cell>
          <cell r="F981">
            <v>0.1479</v>
          </cell>
          <cell r="G981">
            <v>1.1224554</v>
          </cell>
          <cell r="H981">
            <v>0.1806</v>
          </cell>
          <cell r="I981">
            <v>0.9147</v>
          </cell>
          <cell r="J981" t="str">
            <v> </v>
          </cell>
          <cell r="K981" t="str">
            <v> </v>
          </cell>
          <cell r="L981" t="str">
            <v>Les tarifs annoncés dans le RADE 2007 étaient ceux de l'actualisation de juillet (tarifs connus), ceux proposés aussi sont de l'actualisation de janvier (tarifs applicables)</v>
          </cell>
          <cell r="M981" t="str">
            <v> </v>
          </cell>
          <cell r="N981" t="str">
            <v> </v>
          </cell>
          <cell r="Q981">
            <v>207</v>
          </cell>
          <cell r="R981">
            <v>3.813602999991339E-05</v>
          </cell>
          <cell r="S981">
            <v>120</v>
          </cell>
          <cell r="T981" t="str">
            <v>C</v>
          </cell>
          <cell r="U981" t="str">
            <v>transmis à CJ le 27.03</v>
          </cell>
          <cell r="V981" t="str">
            <v>SUD RHONE</v>
          </cell>
        </row>
        <row r="982">
          <cell r="A982" t="str">
            <v>Rhône Gier3</v>
          </cell>
          <cell r="B982" t="str">
            <v>ASSAINISSEMENT</v>
          </cell>
          <cell r="C982">
            <v>8450</v>
          </cell>
          <cell r="D982">
            <v>2007</v>
          </cell>
          <cell r="E982" t="str">
            <v>TVA</v>
          </cell>
          <cell r="F982">
            <v>0.055</v>
          </cell>
          <cell r="G982">
            <v>1.2964847</v>
          </cell>
          <cell r="H982">
            <v>0.8881</v>
          </cell>
          <cell r="I982">
            <v>0.82</v>
          </cell>
          <cell r="J982">
            <v>0.055</v>
          </cell>
          <cell r="K982" t="str">
            <v> </v>
          </cell>
          <cell r="L982" t="str">
            <v>Les tarifs annoncés dans le RADE 2007 étaient ceux de l'actualisation de juillet (tarifs connus), ceux proposés aussi sont de l'actualisation de janvier (tarifs applicables)</v>
          </cell>
          <cell r="M982" t="str">
            <v> </v>
          </cell>
          <cell r="N982" t="str">
            <v> </v>
          </cell>
          <cell r="Q982">
            <v>207</v>
          </cell>
          <cell r="R982">
            <v>-7.980499999948876E-06</v>
          </cell>
          <cell r="S982">
            <v>120</v>
          </cell>
          <cell r="T982" t="str">
            <v>C</v>
          </cell>
          <cell r="U982" t="str">
            <v>transmis à CJ le 02/04/2008</v>
          </cell>
          <cell r="V982" t="str">
            <v>SUD RHONE</v>
          </cell>
        </row>
        <row r="983">
          <cell r="A983" t="str">
            <v>Riverie</v>
          </cell>
          <cell r="B983" t="str">
            <v>EAU</v>
          </cell>
          <cell r="C983">
            <v>3100</v>
          </cell>
          <cell r="D983" t="str">
            <v>2007 RAD</v>
          </cell>
          <cell r="E983" t="str">
            <v>Prime fixe annuelle </v>
          </cell>
          <cell r="F983">
            <v>56.86</v>
          </cell>
          <cell r="G983">
            <v>1.2964847</v>
          </cell>
          <cell r="H983">
            <v>60.86</v>
          </cell>
          <cell r="I983">
            <v>24.85</v>
          </cell>
          <cell r="J983" t="str">
            <v> </v>
          </cell>
          <cell r="K983" t="str">
            <v> </v>
          </cell>
          <cell r="L983" t="str">
            <v>Les tarifs annoncés dans le RADE 2007 étaient ceux de l'actualisation de juillet (tarifs connus), ceux proposés aussi sont de l'actualisation de janvier (tarifs applicables)</v>
          </cell>
          <cell r="M983" t="str">
            <v> </v>
          </cell>
          <cell r="N983" t="str">
            <v> </v>
          </cell>
          <cell r="P983">
            <v>0.0079</v>
          </cell>
          <cell r="Q983">
            <v>207</v>
          </cell>
          <cell r="R983">
            <v>-4.4150000000131584E-05</v>
          </cell>
          <cell r="S983">
            <v>1</v>
          </cell>
          <cell r="T983" t="str">
            <v>A</v>
          </cell>
          <cell r="U983" t="str">
            <v>transmis à CJ le 27.03</v>
          </cell>
          <cell r="V983" t="str">
            <v>SUD RHONE</v>
          </cell>
        </row>
        <row r="984">
          <cell r="A984" t="str">
            <v>Riverie</v>
          </cell>
          <cell r="B984" t="str">
            <v>EAU</v>
          </cell>
          <cell r="C984">
            <v>3100</v>
          </cell>
          <cell r="D984" t="str">
            <v>2007 RAD</v>
          </cell>
          <cell r="E984" t="str">
            <v>Consommation </v>
          </cell>
          <cell r="F984">
            <v>0.9574</v>
          </cell>
          <cell r="G984">
            <v>1.1224554</v>
          </cell>
          <cell r="H984">
            <v>1.0249</v>
          </cell>
          <cell r="I984">
            <v>0.9147</v>
          </cell>
          <cell r="J984" t="str">
            <v> </v>
          </cell>
          <cell r="K984" t="str">
            <v> </v>
          </cell>
          <cell r="L984" t="str">
            <v>Les tarifs annoncés dans le RADE 2007 étaient ceux de l'actualisation de juillet (tarifs connus), ceux proposés aussi sont de l'actualisation de janvier (tarifs applicables)</v>
          </cell>
          <cell r="M984" t="str">
            <v> </v>
          </cell>
          <cell r="N984" t="str">
            <v> </v>
          </cell>
          <cell r="Q984">
            <v>207</v>
          </cell>
          <cell r="R984">
            <v>-4.411809999993466E-06</v>
          </cell>
          <cell r="S984">
            <v>120</v>
          </cell>
          <cell r="T984" t="str">
            <v>C</v>
          </cell>
          <cell r="U984" t="str">
            <v>transmis à CJ le 27.03</v>
          </cell>
          <cell r="V984" t="str">
            <v>SUD RHONE</v>
          </cell>
        </row>
        <row r="985">
          <cell r="A985" t="str">
            <v>Riverie</v>
          </cell>
          <cell r="B985" t="str">
            <v>EAU</v>
          </cell>
          <cell r="C985">
            <v>3100</v>
          </cell>
          <cell r="D985" t="str">
            <v>2007 RAD</v>
          </cell>
          <cell r="E985" t="str">
            <v>TVA</v>
          </cell>
          <cell r="F985">
            <v>0.055</v>
          </cell>
          <cell r="G985">
            <v>1.0895465</v>
          </cell>
          <cell r="H985">
            <v>61.96</v>
          </cell>
          <cell r="I985">
            <v>24.85</v>
          </cell>
          <cell r="J985">
            <v>0.055</v>
          </cell>
          <cell r="K985" t="str">
            <v> </v>
          </cell>
          <cell r="L985" t="str">
            <v>Les tarifs annoncés dans le RADE 2007 étaient ceux de l'actualisation de juillet (tarifs connus), ceux proposés aussi sont de l'actualisation de janvier (tarifs applicables)</v>
          </cell>
          <cell r="M985" t="str">
            <v> </v>
          </cell>
          <cell r="N985" t="str">
            <v> </v>
          </cell>
          <cell r="Q985">
            <v>207</v>
          </cell>
          <cell r="R985">
            <v>2.153924000003471E-05</v>
          </cell>
          <cell r="S985">
            <v>1</v>
          </cell>
          <cell r="T985" t="str">
            <v>A</v>
          </cell>
          <cell r="U985" t="str">
            <v>transmis à CJ le 27.03</v>
          </cell>
          <cell r="V985" t="str">
            <v>SUD RHONE</v>
          </cell>
        </row>
        <row r="986">
          <cell r="A986" t="str">
            <v>Riverie</v>
          </cell>
          <cell r="B986" t="str">
            <v>EAU</v>
          </cell>
          <cell r="C986">
            <v>3100</v>
          </cell>
          <cell r="D986" t="str">
            <v>2007 RAD</v>
          </cell>
          <cell r="E986" t="str">
            <v>Redevance de prélèvement</v>
          </cell>
          <cell r="F986">
            <v>0.001</v>
          </cell>
          <cell r="G986">
            <v>1.2964847</v>
          </cell>
          <cell r="H986">
            <v>1.0431</v>
          </cell>
          <cell r="I986">
            <v>0.9147</v>
          </cell>
          <cell r="J986" t="str">
            <v> </v>
          </cell>
          <cell r="K986" t="str">
            <v> </v>
          </cell>
          <cell r="L986" t="str">
            <v>Les tarifs annoncés dans le RADE 2007 étaient ceux de l'actualisation de juillet (tarifs connus), ceux proposés aussi sont de l'actualisation de janvier (tarifs applicables)</v>
          </cell>
          <cell r="M986" t="str">
            <v> </v>
          </cell>
          <cell r="N986">
            <v>0.001</v>
          </cell>
          <cell r="Q986">
            <v>207</v>
          </cell>
          <cell r="R986">
            <v>0.0018164068100000041</v>
          </cell>
          <cell r="S986">
            <v>120</v>
          </cell>
          <cell r="T986" t="str">
            <v>C</v>
          </cell>
          <cell r="U986" t="str">
            <v>transmis à CJ le 02/04/2008</v>
          </cell>
          <cell r="V986" t="str">
            <v>SUD RHONE</v>
          </cell>
        </row>
        <row r="987">
          <cell r="A987" t="str">
            <v>Riverie</v>
          </cell>
          <cell r="B987" t="str">
            <v>EAU</v>
          </cell>
          <cell r="C987">
            <v>3100</v>
          </cell>
          <cell r="D987" t="str">
            <v>2007 RAD</v>
          </cell>
          <cell r="E987" t="str">
            <v>Pollution</v>
          </cell>
          <cell r="F987">
            <v>0.038</v>
          </cell>
          <cell r="G987">
            <v>1.2964847</v>
          </cell>
          <cell r="H987">
            <v>0.4046</v>
          </cell>
          <cell r="I987">
            <v>0.44</v>
          </cell>
          <cell r="J987" t="str">
            <v> </v>
          </cell>
          <cell r="K987" t="str">
            <v> </v>
          </cell>
          <cell r="L987" t="str">
            <v>Les tarifs annoncés dans le RADE 2007 étaient ceux de l'actualisation de juillet (tarifs connus), ceux proposés aussi sont de l'actualisation de janvier (tarifs applicables)</v>
          </cell>
          <cell r="M987">
            <v>0.038</v>
          </cell>
          <cell r="N987" t="str">
            <v> </v>
          </cell>
          <cell r="P987">
            <v>0.0079</v>
          </cell>
          <cell r="Q987">
            <v>207</v>
          </cell>
          <cell r="R987">
            <v>2.481300000012343E-05</v>
          </cell>
          <cell r="S987">
            <v>120</v>
          </cell>
          <cell r="T987" t="str">
            <v>C</v>
          </cell>
          <cell r="U987" t="str">
            <v>transmis à CJ le 02/04/2008</v>
          </cell>
          <cell r="V987" t="str">
            <v>SUD RHONE</v>
          </cell>
        </row>
        <row r="988">
          <cell r="A988" t="str">
            <v>Riverie</v>
          </cell>
          <cell r="B988" t="str">
            <v>EAU</v>
          </cell>
          <cell r="C988">
            <v>3100</v>
          </cell>
          <cell r="D988">
            <v>2008</v>
          </cell>
          <cell r="E988" t="str">
            <v>Prime fixe annuelle </v>
          </cell>
          <cell r="F988">
            <v>56.86</v>
          </cell>
          <cell r="G988">
            <v>1.1224554</v>
          </cell>
          <cell r="H988">
            <v>63.82</v>
          </cell>
          <cell r="I988">
            <v>24.85</v>
          </cell>
          <cell r="J988" t="str">
            <v> </v>
          </cell>
          <cell r="K988" t="str">
            <v> </v>
          </cell>
          <cell r="L988" t="str">
            <v>Les tarifs annoncés dans le RADE 2007 étaient ceux de l'actualisation de juillet (tarifs connus), ceux proposés aussi sont de l'actualisation de janvier (tarifs applicables)</v>
          </cell>
          <cell r="M988" t="str">
            <v> </v>
          </cell>
          <cell r="N988" t="str">
            <v> </v>
          </cell>
          <cell r="Q988">
            <v>108</v>
          </cell>
          <cell r="R988">
            <v>0</v>
          </cell>
          <cell r="S988">
            <v>1</v>
          </cell>
          <cell r="T988" t="str">
            <v>A</v>
          </cell>
          <cell r="U988" t="str">
            <v>transmis à CJ le 02/04/2008</v>
          </cell>
          <cell r="V988" t="str">
            <v>SUD RHONE</v>
          </cell>
        </row>
        <row r="989">
          <cell r="A989" t="str">
            <v>Riverie</v>
          </cell>
          <cell r="B989" t="str">
            <v>EAU</v>
          </cell>
          <cell r="C989">
            <v>3100</v>
          </cell>
          <cell r="D989">
            <v>2008</v>
          </cell>
          <cell r="E989" t="str">
            <v>Consommation </v>
          </cell>
          <cell r="F989">
            <v>0.9574</v>
          </cell>
          <cell r="G989">
            <v>1.1224554</v>
          </cell>
          <cell r="H989">
            <v>1.0746</v>
          </cell>
          <cell r="I989">
            <v>0.9147</v>
          </cell>
          <cell r="J989" t="str">
            <v> </v>
          </cell>
          <cell r="K989" t="str">
            <v> </v>
          </cell>
          <cell r="L989" t="str">
            <v>Les tarifs annoncés dans le RADE 2007 étaient ceux de l'actualisation de juillet (tarifs connus), ceux proposés aussi sont de l'actualisation de janvier (tarifs applicables)</v>
          </cell>
          <cell r="M989" t="str">
            <v> </v>
          </cell>
          <cell r="N989" t="str">
            <v> </v>
          </cell>
          <cell r="P989">
            <v>0.0079</v>
          </cell>
          <cell r="Q989">
            <v>108</v>
          </cell>
          <cell r="R989">
            <v>0</v>
          </cell>
          <cell r="S989">
            <v>120</v>
          </cell>
          <cell r="T989" t="str">
            <v>C</v>
          </cell>
          <cell r="U989" t="str">
            <v>transmis à CJ le 02/04/2008</v>
          </cell>
          <cell r="V989" t="str">
            <v>SUD RHONE</v>
          </cell>
        </row>
        <row r="990">
          <cell r="A990" t="str">
            <v>Riverie</v>
          </cell>
          <cell r="B990" t="str">
            <v>EAU</v>
          </cell>
          <cell r="C990">
            <v>3100</v>
          </cell>
          <cell r="D990">
            <v>2008</v>
          </cell>
          <cell r="E990" t="str">
            <v>TVA</v>
          </cell>
          <cell r="F990">
            <v>0.055</v>
          </cell>
          <cell r="G990">
            <v>1</v>
          </cell>
          <cell r="H990">
            <v>1.0431</v>
          </cell>
          <cell r="I990">
            <v>0.9147</v>
          </cell>
          <cell r="J990">
            <v>0.055</v>
          </cell>
          <cell r="K990" t="str">
            <v> </v>
          </cell>
          <cell r="L990" t="str">
            <v>Les tarifs annoncés dans le RADE 2007 étaient ceux de l'actualisation de juillet (tarifs connus), ceux proposés aussi sont de l'actualisation de janvier (tarifs applicables)</v>
          </cell>
          <cell r="M990" t="str">
            <v> </v>
          </cell>
          <cell r="N990" t="str">
            <v> </v>
          </cell>
          <cell r="Q990">
            <v>108</v>
          </cell>
          <cell r="R990">
            <v>-0.0038311919999998167</v>
          </cell>
          <cell r="S990">
            <v>120</v>
          </cell>
          <cell r="T990" t="str">
            <v>C</v>
          </cell>
          <cell r="U990" t="str">
            <v>transmis à CJ le 02/04/2008</v>
          </cell>
          <cell r="V990" t="str">
            <v>SUD RHONE</v>
          </cell>
        </row>
        <row r="991">
          <cell r="A991" t="str">
            <v>Riverie</v>
          </cell>
          <cell r="B991" t="str">
            <v>EAU</v>
          </cell>
          <cell r="C991">
            <v>3100</v>
          </cell>
          <cell r="D991">
            <v>2008</v>
          </cell>
          <cell r="E991" t="str">
            <v>Redevance de prélèvement</v>
          </cell>
          <cell r="F991">
            <v>0.001</v>
          </cell>
          <cell r="G991">
            <v>1</v>
          </cell>
          <cell r="H991">
            <v>0.6403</v>
          </cell>
          <cell r="I991">
            <v>0.56</v>
          </cell>
          <cell r="J991" t="str">
            <v> </v>
          </cell>
          <cell r="K991" t="str">
            <v> </v>
          </cell>
          <cell r="L991" t="str">
            <v>Les tarifs annoncés dans le RADE 2007 étaient ceux de l'actualisation de juillet (tarifs connus), ceux proposés aussi sont de l'actualisation de janvier (tarifs applicables)</v>
          </cell>
          <cell r="M991" t="str">
            <v> </v>
          </cell>
          <cell r="N991">
            <v>0.001</v>
          </cell>
          <cell r="P991">
            <v>0.0079</v>
          </cell>
          <cell r="Q991">
            <v>108</v>
          </cell>
          <cell r="R991">
            <v>-4.4742769999994714E-05</v>
          </cell>
          <cell r="S991">
            <v>120</v>
          </cell>
          <cell r="T991" t="str">
            <v>C</v>
          </cell>
          <cell r="U991" t="str">
            <v>transmis à CJ le 02/04/2008</v>
          </cell>
          <cell r="V991" t="str">
            <v>SUD RHONE</v>
          </cell>
        </row>
        <row r="992">
          <cell r="A992" t="str">
            <v>Riverie</v>
          </cell>
          <cell r="B992" t="str">
            <v>EAU</v>
          </cell>
          <cell r="C992">
            <v>3100</v>
          </cell>
          <cell r="D992">
            <v>2008</v>
          </cell>
          <cell r="E992" t="str">
            <v>Pollution</v>
          </cell>
          <cell r="F992">
            <v>0.038</v>
          </cell>
          <cell r="G992">
            <v>1</v>
          </cell>
          <cell r="H992">
            <v>0.985</v>
          </cell>
          <cell r="I992">
            <v>0.82</v>
          </cell>
          <cell r="J992" t="str">
            <v> </v>
          </cell>
          <cell r="K992" t="str">
            <v> </v>
          </cell>
          <cell r="L992" t="str">
            <v>Les tarifs annoncés dans le RADE 2007 étaient ceux de l'actualisation de juillet (tarifs connus), ceux proposés aussi sont de l'actualisation de janvier (tarifs applicables)</v>
          </cell>
          <cell r="M992">
            <v>0.076</v>
          </cell>
          <cell r="N992" t="str">
            <v> </v>
          </cell>
          <cell r="Q992">
            <v>108</v>
          </cell>
          <cell r="R992">
            <v>-4.313350000006988E-05</v>
          </cell>
          <cell r="S992">
            <v>120</v>
          </cell>
          <cell r="T992" t="str">
            <v>C</v>
          </cell>
          <cell r="U992" t="str">
            <v>transmis à CJ le 02/04/2008</v>
          </cell>
          <cell r="V992" t="str">
            <v>SUD RHONE</v>
          </cell>
        </row>
        <row r="993">
          <cell r="A993" t="str">
            <v>Riverie</v>
          </cell>
          <cell r="B993" t="str">
            <v>EAU</v>
          </cell>
          <cell r="C993">
            <v>3100</v>
          </cell>
          <cell r="D993">
            <v>2007</v>
          </cell>
          <cell r="E993" t="str">
            <v>Prime fixe annuelle </v>
          </cell>
          <cell r="F993">
            <v>56.86</v>
          </cell>
          <cell r="G993">
            <v>1.0895465</v>
          </cell>
          <cell r="H993">
            <v>61.96</v>
          </cell>
          <cell r="I993">
            <v>24.85</v>
          </cell>
          <cell r="J993" t="str">
            <v> </v>
          </cell>
          <cell r="K993" t="str">
            <v> </v>
          </cell>
          <cell r="L993" t="str">
            <v>Les tarifs annoncés dans le RADE 2007 étaient ceux de l'actualisation de juillet (tarifs connus), ceux proposés aussi sont de l'actualisation de janvier (tarifs applicables)</v>
          </cell>
          <cell r="M993" t="str">
            <v> </v>
          </cell>
          <cell r="N993" t="str">
            <v> </v>
          </cell>
          <cell r="P993">
            <v>0.0079</v>
          </cell>
          <cell r="Q993">
            <v>108</v>
          </cell>
          <cell r="R993">
            <v>2.5866219999892692E-05</v>
          </cell>
          <cell r="S993">
            <v>1</v>
          </cell>
          <cell r="T993" t="str">
            <v>A</v>
          </cell>
          <cell r="U993" t="str">
            <v>transmis à CJ le 02/04/2008</v>
          </cell>
          <cell r="V993" t="str">
            <v>SUD RHONE</v>
          </cell>
        </row>
        <row r="994">
          <cell r="A994" t="str">
            <v>Riverie</v>
          </cell>
          <cell r="B994" t="str">
            <v>EAU</v>
          </cell>
          <cell r="C994">
            <v>3100</v>
          </cell>
          <cell r="D994">
            <v>2007</v>
          </cell>
          <cell r="E994" t="str">
            <v>Consommation </v>
          </cell>
          <cell r="F994">
            <v>0.9574</v>
          </cell>
          <cell r="G994">
            <v>1</v>
          </cell>
          <cell r="H994">
            <v>1.0431</v>
          </cell>
          <cell r="I994">
            <v>0.9147</v>
          </cell>
          <cell r="J994" t="str">
            <v> </v>
          </cell>
          <cell r="K994" t="str">
            <v> </v>
          </cell>
          <cell r="L994" t="str">
            <v>Les tarifs annoncés dans le RADE 2007 étaient ceux de l'actualisation de juillet (tarifs connus), ceux proposés aussi sont de l'actualisation de janvier (tarifs applicables)</v>
          </cell>
          <cell r="M994" t="str">
            <v> </v>
          </cell>
          <cell r="N994" t="str">
            <v> </v>
          </cell>
          <cell r="Q994">
            <v>108</v>
          </cell>
          <cell r="R994">
            <v>3.813602999991339E-05</v>
          </cell>
          <cell r="S994">
            <v>120</v>
          </cell>
          <cell r="T994" t="str">
            <v>C</v>
          </cell>
          <cell r="U994" t="str">
            <v>transmis à CJ le 02/04/2008</v>
          </cell>
          <cell r="V994" t="str">
            <v>SUD RHONE</v>
          </cell>
        </row>
        <row r="995">
          <cell r="A995" t="str">
            <v>Riverie</v>
          </cell>
          <cell r="B995" t="str">
            <v>EAU</v>
          </cell>
          <cell r="C995">
            <v>3100</v>
          </cell>
          <cell r="D995">
            <v>2007</v>
          </cell>
          <cell r="E995" t="str">
            <v>TVA</v>
          </cell>
          <cell r="F995">
            <v>0.055</v>
          </cell>
          <cell r="G995">
            <v>1</v>
          </cell>
          <cell r="H995">
            <v>1.2805</v>
          </cell>
          <cell r="I995">
            <v>0.82</v>
          </cell>
          <cell r="J995">
            <v>0.055</v>
          </cell>
          <cell r="K995" t="str">
            <v> </v>
          </cell>
          <cell r="L995" t="str">
            <v>Les tarifs annoncés dans le RADE 2007 étaient ceux de l'actualisation de juillet (tarifs connus), ceux proposés aussi sont de l'actualisation de janvier (tarifs applicables)</v>
          </cell>
          <cell r="M995" t="str">
            <v> </v>
          </cell>
          <cell r="N995" t="str">
            <v> </v>
          </cell>
          <cell r="Q995">
            <v>108</v>
          </cell>
          <cell r="R995">
            <v>-7.980499999948876E-06</v>
          </cell>
          <cell r="S995">
            <v>0</v>
          </cell>
          <cell r="T995" t="str">
            <v>C</v>
          </cell>
          <cell r="U995" t="str">
            <v>transmis à CJ le 02/04/2008</v>
          </cell>
          <cell r="V995" t="str">
            <v>SUD RHONE</v>
          </cell>
        </row>
        <row r="996">
          <cell r="A996" t="str">
            <v>Riverie</v>
          </cell>
          <cell r="B996" t="str">
            <v>EAU</v>
          </cell>
          <cell r="C996">
            <v>3100</v>
          </cell>
          <cell r="D996">
            <v>2007</v>
          </cell>
          <cell r="E996" t="str">
            <v>Redevance de prélèvement</v>
          </cell>
          <cell r="F996">
            <v>0.001</v>
          </cell>
          <cell r="G996">
            <v>1</v>
          </cell>
          <cell r="H996">
            <v>1.2805</v>
          </cell>
          <cell r="I996">
            <v>0.81</v>
          </cell>
          <cell r="J996" t="str">
            <v> </v>
          </cell>
          <cell r="K996" t="str">
            <v> </v>
          </cell>
          <cell r="L996" t="str">
            <v>Les tarifs annoncés dans le RADE 2007 étaient ceux de l'actualisation de juillet (tarifs connus), ceux proposés aussi sont de l'actualisation de janvier (tarifs applicables)</v>
          </cell>
          <cell r="M996" t="str">
            <v> </v>
          </cell>
          <cell r="N996">
            <v>0.001</v>
          </cell>
          <cell r="Q996">
            <v>108</v>
          </cell>
          <cell r="R996">
            <v>-7.980499999948876E-06</v>
          </cell>
          <cell r="S996">
            <v>120</v>
          </cell>
          <cell r="T996" t="str">
            <v>C</v>
          </cell>
          <cell r="U996" t="str">
            <v>transmis à CJ le 01.04</v>
          </cell>
          <cell r="V996" t="str">
            <v>SUD RHONE</v>
          </cell>
        </row>
        <row r="997">
          <cell r="A997" t="str">
            <v>Riverie</v>
          </cell>
          <cell r="B997" t="str">
            <v>EAU</v>
          </cell>
          <cell r="C997">
            <v>3100</v>
          </cell>
          <cell r="D997">
            <v>2007</v>
          </cell>
          <cell r="E997" t="str">
            <v>Pollution</v>
          </cell>
          <cell r="F997">
            <v>0.038</v>
          </cell>
          <cell r="G997">
            <v>1</v>
          </cell>
          <cell r="H997">
            <v>0.788</v>
          </cell>
          <cell r="I997">
            <v>0.59</v>
          </cell>
          <cell r="J997" t="str">
            <v> </v>
          </cell>
          <cell r="K997" t="str">
            <v> </v>
          </cell>
          <cell r="L997" t="str">
            <v>Les tarifs annoncés dans le RADE 2007 étaient ceux de l'actualisation de juillet (tarifs connus), ceux proposés aussi sont de l'actualisation de janvier (tarifs applicables)</v>
          </cell>
          <cell r="M997">
            <v>0.038</v>
          </cell>
          <cell r="N997" t="str">
            <v> </v>
          </cell>
          <cell r="P997">
            <v>0.0079</v>
          </cell>
          <cell r="Q997">
            <v>108</v>
          </cell>
          <cell r="R997">
            <v>-4.411809999993466E-06</v>
          </cell>
          <cell r="S997">
            <v>120</v>
          </cell>
          <cell r="T997" t="str">
            <v>C</v>
          </cell>
          <cell r="U997" t="str">
            <v>transmis à CJ le 01.04</v>
          </cell>
          <cell r="V997" t="str">
            <v>SUD RHONE</v>
          </cell>
        </row>
        <row r="998">
          <cell r="A998" t="str">
            <v>RLN</v>
          </cell>
          <cell r="B998" t="str">
            <v>EAU</v>
          </cell>
          <cell r="C998">
            <v>550</v>
          </cell>
          <cell r="D998">
            <v>2009</v>
          </cell>
          <cell r="E998" t="str">
            <v>Prime fixe annuelle </v>
          </cell>
          <cell r="F998">
            <v>67</v>
          </cell>
          <cell r="G998">
            <v>1</v>
          </cell>
          <cell r="H998">
            <v>67</v>
          </cell>
          <cell r="I998">
            <v>39.96</v>
          </cell>
          <cell r="K998">
            <v>0.052</v>
          </cell>
          <cell r="L998" t="str">
            <v>nouveau contrat au 01/09/09</v>
          </cell>
          <cell r="N998">
            <v>0.12</v>
          </cell>
          <cell r="Q998">
            <v>110</v>
          </cell>
          <cell r="R998">
            <v>-0.0038311919999998167</v>
          </cell>
          <cell r="S998">
            <v>1</v>
          </cell>
          <cell r="T998" t="str">
            <v>A</v>
          </cell>
          <cell r="U998" t="str">
            <v>transmis à CJ le 02/04/2008</v>
          </cell>
          <cell r="V998" t="str">
            <v>NORD RHONE</v>
          </cell>
        </row>
        <row r="999">
          <cell r="A999" t="str">
            <v>RLN</v>
          </cell>
          <cell r="B999" t="str">
            <v>EAU</v>
          </cell>
          <cell r="C999">
            <v>550</v>
          </cell>
          <cell r="D999">
            <v>2009</v>
          </cell>
          <cell r="E999" t="str">
            <v>Consommation De 0 à 30 m3/an</v>
          </cell>
          <cell r="F999">
            <v>0.6403</v>
          </cell>
          <cell r="G999">
            <v>1</v>
          </cell>
          <cell r="H999">
            <v>0.6403</v>
          </cell>
          <cell r="I999">
            <v>0.56</v>
          </cell>
          <cell r="Q999">
            <v>110</v>
          </cell>
          <cell r="R999">
            <v>-4.4742769999994714E-05</v>
          </cell>
          <cell r="S999">
            <v>30</v>
          </cell>
          <cell r="T999" t="str">
            <v>C</v>
          </cell>
          <cell r="U999" t="str">
            <v>transmis à CJ le 02/04/2008</v>
          </cell>
          <cell r="V999" t="str">
            <v>NORD RHONE</v>
          </cell>
        </row>
        <row r="1000">
          <cell r="A1000" t="str">
            <v>RLN</v>
          </cell>
          <cell r="B1000" t="str">
            <v>EAU</v>
          </cell>
          <cell r="C1000">
            <v>550</v>
          </cell>
          <cell r="D1000">
            <v>2009</v>
          </cell>
          <cell r="E1000" t="str">
            <v>Consommation De 31 à 100 m3/an</v>
          </cell>
          <cell r="F1000">
            <v>0.985</v>
          </cell>
          <cell r="G1000">
            <v>1</v>
          </cell>
          <cell r="H1000">
            <v>0.985</v>
          </cell>
          <cell r="I1000">
            <v>0.82</v>
          </cell>
          <cell r="J1000">
            <v>0.055</v>
          </cell>
          <cell r="Q1000">
            <v>110</v>
          </cell>
          <cell r="R1000">
            <v>-4.313350000006988E-05</v>
          </cell>
          <cell r="S1000">
            <v>70</v>
          </cell>
          <cell r="T1000" t="str">
            <v>C</v>
          </cell>
          <cell r="U1000" t="str">
            <v>transmis à CJ le 01.04</v>
          </cell>
          <cell r="V1000" t="str">
            <v>NORD RHONE</v>
          </cell>
        </row>
        <row r="1001">
          <cell r="A1001" t="str">
            <v>RLN</v>
          </cell>
          <cell r="B1001" t="str">
            <v>EAU</v>
          </cell>
          <cell r="C1001">
            <v>550</v>
          </cell>
          <cell r="D1001">
            <v>2009</v>
          </cell>
          <cell r="E1001" t="str">
            <v>Consommation De 101à 1000 m3/an</v>
          </cell>
          <cell r="F1001">
            <v>1.2805</v>
          </cell>
          <cell r="G1001">
            <v>1</v>
          </cell>
          <cell r="H1001">
            <v>1.2805</v>
          </cell>
          <cell r="I1001">
            <v>1.16</v>
          </cell>
          <cell r="J1001">
            <v>0.055</v>
          </cell>
          <cell r="K1001">
            <v>0.13</v>
          </cell>
          <cell r="P1001">
            <v>0.0079</v>
          </cell>
          <cell r="Q1001">
            <v>110</v>
          </cell>
          <cell r="R1001">
            <v>2.5866219999892692E-05</v>
          </cell>
          <cell r="S1001">
            <v>20</v>
          </cell>
          <cell r="T1001" t="str">
            <v>C</v>
          </cell>
          <cell r="U1001" t="str">
            <v>transmis à CJ le 01.04</v>
          </cell>
          <cell r="V1001" t="str">
            <v>NORD RHONE</v>
          </cell>
        </row>
        <row r="1002">
          <cell r="A1002" t="str">
            <v>RLN</v>
          </cell>
          <cell r="B1002" t="str">
            <v>EAU</v>
          </cell>
          <cell r="C1002">
            <v>550</v>
          </cell>
          <cell r="D1002">
            <v>2009</v>
          </cell>
          <cell r="E1002" t="str">
            <v>Consommation De 1001 à 3000 m3/an</v>
          </cell>
          <cell r="F1002">
            <v>1.0835</v>
          </cell>
          <cell r="G1002">
            <v>1</v>
          </cell>
          <cell r="H1002">
            <v>1.0835</v>
          </cell>
          <cell r="I1002">
            <v>0.77</v>
          </cell>
          <cell r="J1002">
            <v>0.055</v>
          </cell>
          <cell r="K1002">
            <v>0.026</v>
          </cell>
          <cell r="L1002" t="str">
            <v>Les tarifs annoncés dans le RADE 2007 étaient ceux de l'actualisation de juillet (tarifs connus), ceux proposés aussi sont de l'actualisation de janvier (tarifs applicables)</v>
          </cell>
          <cell r="N1002">
            <v>0.12</v>
          </cell>
          <cell r="P1002">
            <v>0.0079</v>
          </cell>
          <cell r="Q1002">
            <v>110</v>
          </cell>
          <cell r="R1002">
            <v>3.813602999991339E-05</v>
          </cell>
          <cell r="S1002">
            <v>0</v>
          </cell>
          <cell r="T1002" t="str">
            <v>C</v>
          </cell>
          <cell r="U1002" t="str">
            <v>transmis à CJ le 01.04</v>
          </cell>
          <cell r="V1002" t="str">
            <v>NORD RHONE</v>
          </cell>
        </row>
        <row r="1003">
          <cell r="A1003" t="str">
            <v>RLN</v>
          </cell>
          <cell r="B1003" t="str">
            <v>EAU</v>
          </cell>
          <cell r="C1003">
            <v>550</v>
          </cell>
          <cell r="D1003">
            <v>2009</v>
          </cell>
          <cell r="E1003" t="str">
            <v>Consommation De 3001 à 10 000 m3/an</v>
          </cell>
          <cell r="F1003">
            <v>1.2805</v>
          </cell>
          <cell r="G1003">
            <v>1</v>
          </cell>
          <cell r="H1003">
            <v>1.2805</v>
          </cell>
          <cell r="I1003">
            <v>0.82</v>
          </cell>
          <cell r="L1003" t="str">
            <v>Les tarifs annoncés dans le RADE 2007 étaient ceux de l'actualisation de juillet (tarifs connus), ceux proposés aussi sont de l'actualisation de janvier (tarifs applicables)</v>
          </cell>
          <cell r="N1003">
            <v>0.12</v>
          </cell>
          <cell r="Q1003">
            <v>110</v>
          </cell>
          <cell r="R1003">
            <v>-7.980499999948876E-06</v>
          </cell>
          <cell r="S1003">
            <v>0</v>
          </cell>
          <cell r="T1003" t="str">
            <v>C</v>
          </cell>
          <cell r="U1003" t="str">
            <v>transmis à CJ le 02/04/2008</v>
          </cell>
          <cell r="V1003" t="str">
            <v>NORD RHONE</v>
          </cell>
        </row>
        <row r="1004">
          <cell r="A1004" t="str">
            <v>RLN</v>
          </cell>
          <cell r="B1004" t="str">
            <v>EAU</v>
          </cell>
          <cell r="C1004">
            <v>550</v>
          </cell>
          <cell r="D1004">
            <v>2009</v>
          </cell>
          <cell r="E1004" t="str">
            <v>Consommation De 10001 à 25000 m3/an</v>
          </cell>
          <cell r="F1004">
            <v>1.2805</v>
          </cell>
          <cell r="G1004">
            <v>1</v>
          </cell>
          <cell r="H1004">
            <v>1.2805</v>
          </cell>
          <cell r="I1004">
            <v>0.81</v>
          </cell>
          <cell r="J1004">
            <v>0.055</v>
          </cell>
          <cell r="L1004" t="str">
            <v>Avenant n° 8 au 04/10/2008</v>
          </cell>
          <cell r="Q1004">
            <v>110</v>
          </cell>
          <cell r="R1004">
            <v>-7.980499999948876E-06</v>
          </cell>
          <cell r="S1004">
            <v>0</v>
          </cell>
          <cell r="T1004" t="str">
            <v>C</v>
          </cell>
          <cell r="U1004" t="str">
            <v>transmis à CJ le 02/04/2008</v>
          </cell>
          <cell r="V1004" t="str">
            <v>NORD RHONE</v>
          </cell>
        </row>
        <row r="1005">
          <cell r="A1005" t="str">
            <v>RLN</v>
          </cell>
          <cell r="B1005" t="str">
            <v>EAU</v>
          </cell>
          <cell r="C1005">
            <v>550</v>
          </cell>
          <cell r="D1005">
            <v>2009</v>
          </cell>
          <cell r="E1005" t="str">
            <v>Consommation De 25001 à 50 000 m3/an</v>
          </cell>
          <cell r="F1005">
            <v>0.788</v>
          </cell>
          <cell r="G1005">
            <v>1</v>
          </cell>
          <cell r="H1005">
            <v>0.788</v>
          </cell>
          <cell r="I1005">
            <v>0.59</v>
          </cell>
          <cell r="J1005">
            <v>0.055</v>
          </cell>
          <cell r="K1005">
            <v>0.13</v>
          </cell>
          <cell r="P1005">
            <v>0.0079</v>
          </cell>
          <cell r="Q1005">
            <v>110</v>
          </cell>
          <cell r="R1005">
            <v>-4.411809999993466E-06</v>
          </cell>
          <cell r="S1005">
            <v>0</v>
          </cell>
          <cell r="T1005" t="str">
            <v>C</v>
          </cell>
          <cell r="U1005" t="str">
            <v>transmis à CJ le 02/04/2008</v>
          </cell>
          <cell r="V1005" t="str">
            <v>NORD RHONE</v>
          </cell>
        </row>
        <row r="1006">
          <cell r="A1006" t="str">
            <v>RLN</v>
          </cell>
          <cell r="B1006" t="str">
            <v>EAU</v>
          </cell>
          <cell r="C1006">
            <v>550</v>
          </cell>
          <cell r="D1006">
            <v>2009</v>
          </cell>
          <cell r="E1006" t="str">
            <v>Consommation De 50001 à 10 0000 m3/an</v>
          </cell>
          <cell r="F1006">
            <v>0.6895</v>
          </cell>
          <cell r="G1006">
            <v>1</v>
          </cell>
          <cell r="H1006">
            <v>0.6895</v>
          </cell>
          <cell r="I1006">
            <v>0.52</v>
          </cell>
          <cell r="J1006">
            <v>0.055</v>
          </cell>
          <cell r="K1006">
            <v>0.13</v>
          </cell>
          <cell r="N1006">
            <v>0.12</v>
          </cell>
          <cell r="P1006">
            <v>0.0079</v>
          </cell>
          <cell r="Q1006">
            <v>110</v>
          </cell>
          <cell r="R1006">
            <v>2.153924000003471E-05</v>
          </cell>
          <cell r="S1006">
            <v>0</v>
          </cell>
          <cell r="T1006" t="str">
            <v>C</v>
          </cell>
          <cell r="U1006" t="str">
            <v>transmis à CJ le 02/04/2008</v>
          </cell>
          <cell r="V1006" t="str">
            <v>NORD RHONE</v>
          </cell>
        </row>
        <row r="1007">
          <cell r="A1007" t="str">
            <v>RLN</v>
          </cell>
          <cell r="B1007" t="str">
            <v>EAU</v>
          </cell>
          <cell r="C1007">
            <v>550</v>
          </cell>
          <cell r="D1007">
            <v>2009</v>
          </cell>
          <cell r="E1007" t="str">
            <v>Consommation De 100001 à 200000 m3/an</v>
          </cell>
          <cell r="F1007">
            <v>0.6895</v>
          </cell>
          <cell r="G1007">
            <v>1</v>
          </cell>
          <cell r="H1007">
            <v>0.6895</v>
          </cell>
          <cell r="I1007">
            <v>0.48</v>
          </cell>
          <cell r="J1007">
            <v>0.055</v>
          </cell>
          <cell r="L1007" t="str">
            <v>Les tarifs annoncés dans le RADE 2007 étaient ceux de l'actualisation de juillet (tarifs connus), ceux proposés aussi sont de l'actualisation de janvier (tarifs applicables)</v>
          </cell>
          <cell r="N1007">
            <v>0.12</v>
          </cell>
          <cell r="Q1007">
            <v>110</v>
          </cell>
          <cell r="R1007">
            <v>0.0018164068100000041</v>
          </cell>
          <cell r="S1007">
            <v>0</v>
          </cell>
          <cell r="T1007" t="str">
            <v>C</v>
          </cell>
          <cell r="U1007" t="str">
            <v>transmis à CJ le 02/04/2008</v>
          </cell>
          <cell r="V1007" t="str">
            <v>NORD RHONE</v>
          </cell>
        </row>
        <row r="1008">
          <cell r="A1008" t="str">
            <v>RLN</v>
          </cell>
          <cell r="B1008" t="str">
            <v>EAU</v>
          </cell>
          <cell r="C1008">
            <v>550</v>
          </cell>
          <cell r="D1008">
            <v>2009</v>
          </cell>
          <cell r="E1008" t="str">
            <v>Consommation Au-delà de 200000 m3/an</v>
          </cell>
          <cell r="F1008">
            <v>0.6895</v>
          </cell>
          <cell r="G1008">
            <v>1</v>
          </cell>
          <cell r="H1008">
            <v>0.6895</v>
          </cell>
          <cell r="I1008">
            <v>0.44</v>
          </cell>
          <cell r="J1008">
            <v>0.055</v>
          </cell>
          <cell r="L1008" t="str">
            <v>Avenant n° 8 au 04/10/2008</v>
          </cell>
          <cell r="Q1008">
            <v>110</v>
          </cell>
          <cell r="R1008">
            <v>3.287486999997702E-05</v>
          </cell>
          <cell r="S1008">
            <v>0</v>
          </cell>
          <cell r="T1008" t="str">
            <v>C</v>
          </cell>
          <cell r="U1008" t="str">
            <v>transmis à CJ le 02/04/2008</v>
          </cell>
          <cell r="V1008" t="str">
            <v>NORD RHONE</v>
          </cell>
        </row>
        <row r="1009">
          <cell r="A1009" t="str">
            <v>RLN</v>
          </cell>
          <cell r="B1009" t="str">
            <v>EAU</v>
          </cell>
          <cell r="C1009">
            <v>550</v>
          </cell>
          <cell r="D1009">
            <v>2009</v>
          </cell>
          <cell r="E1009" t="str">
            <v>TVA</v>
          </cell>
          <cell r="F1009">
            <v>0.685</v>
          </cell>
          <cell r="G1009">
            <v>1.2964847</v>
          </cell>
          <cell r="H1009">
            <v>0.8881</v>
          </cell>
          <cell r="I1009">
            <v>0.82</v>
          </cell>
          <cell r="J1009">
            <v>0.055</v>
          </cell>
          <cell r="K1009">
            <v>0.13</v>
          </cell>
          <cell r="Q1009">
            <v>110</v>
          </cell>
          <cell r="R1009">
            <v>0</v>
          </cell>
          <cell r="S1009">
            <v>0</v>
          </cell>
          <cell r="T1009" t="str">
            <v>C</v>
          </cell>
          <cell r="U1009" t="str">
            <v>transmis à CJ le 02/04/2008</v>
          </cell>
          <cell r="V1009" t="str">
            <v>NORD RHONE</v>
          </cell>
        </row>
        <row r="1010">
          <cell r="A1010" t="str">
            <v>RLN</v>
          </cell>
          <cell r="B1010" t="str">
            <v>EAU</v>
          </cell>
          <cell r="C1010">
            <v>550</v>
          </cell>
          <cell r="D1010">
            <v>2009</v>
          </cell>
          <cell r="E1010" t="str">
            <v>Redevance d'étiage</v>
          </cell>
          <cell r="F1010">
            <v>0.685</v>
          </cell>
          <cell r="G1010">
            <v>1.2964847</v>
          </cell>
          <cell r="H1010">
            <v>0.8881</v>
          </cell>
          <cell r="I1010">
            <v>0.81</v>
          </cell>
          <cell r="J1010">
            <v>0.055</v>
          </cell>
          <cell r="K1010">
            <v>0.13</v>
          </cell>
          <cell r="P1010">
            <v>0.0079</v>
          </cell>
          <cell r="Q1010">
            <v>110</v>
          </cell>
          <cell r="R1010">
            <v>0</v>
          </cell>
          <cell r="S1010">
            <v>120</v>
          </cell>
          <cell r="T1010" t="str">
            <v>C</v>
          </cell>
          <cell r="U1010" t="str">
            <v>transmis à CJ le 02/04/2008</v>
          </cell>
          <cell r="V1010" t="str">
            <v>NORD RHONE</v>
          </cell>
        </row>
        <row r="1011">
          <cell r="A1011" t="str">
            <v>RLN</v>
          </cell>
          <cell r="B1011" t="str">
            <v>EAU</v>
          </cell>
          <cell r="C1011">
            <v>550</v>
          </cell>
          <cell r="D1011">
            <v>2009</v>
          </cell>
          <cell r="E1011" t="str">
            <v>Redevance de prélèvement</v>
          </cell>
          <cell r="F1011">
            <v>0.4877</v>
          </cell>
          <cell r="G1011">
            <v>1.2964847</v>
          </cell>
          <cell r="H1011">
            <v>0.6323</v>
          </cell>
          <cell r="I1011">
            <v>0.59</v>
          </cell>
          <cell r="J1011">
            <v>0.055</v>
          </cell>
          <cell r="L1011" t="str">
            <v>Les tarifs annoncés dans le RADE 2007 étaient ceux de l'actualisation de juillet (tarifs connus), ceux proposés aussi sont de l'actualisation de janvier (tarifs applicables)</v>
          </cell>
          <cell r="N1011">
            <v>0.12</v>
          </cell>
          <cell r="Q1011">
            <v>110</v>
          </cell>
          <cell r="R1011">
            <v>0</v>
          </cell>
          <cell r="S1011">
            <v>120</v>
          </cell>
          <cell r="T1011" t="str">
            <v>C</v>
          </cell>
          <cell r="U1011" t="str">
            <v>transmis à CJ le 02/04/2008</v>
          </cell>
          <cell r="V1011" t="str">
            <v>NORD RHONE</v>
          </cell>
        </row>
        <row r="1012">
          <cell r="A1012" t="str">
            <v>RLN</v>
          </cell>
          <cell r="B1012" t="str">
            <v>EAU</v>
          </cell>
          <cell r="C1012">
            <v>550</v>
          </cell>
          <cell r="D1012">
            <v>2008</v>
          </cell>
          <cell r="E1012" t="str">
            <v>Prime fixe annuelle </v>
          </cell>
          <cell r="F1012">
            <v>38.64</v>
          </cell>
          <cell r="G1012">
            <v>1.2964847</v>
          </cell>
          <cell r="H1012">
            <v>50.1</v>
          </cell>
          <cell r="I1012">
            <v>39.96</v>
          </cell>
          <cell r="J1012">
            <v>0.055</v>
          </cell>
          <cell r="L1012" t="str">
            <v>Avenant n° 8 au 04/10/2008</v>
          </cell>
          <cell r="Q1012" t="str">
            <v>109 déc</v>
          </cell>
          <cell r="R1012">
            <v>-0.0038311919999998167</v>
          </cell>
          <cell r="S1012">
            <v>1</v>
          </cell>
          <cell r="T1012" t="str">
            <v>A</v>
          </cell>
          <cell r="U1012" t="str">
            <v>transmis à CJ le 02/04/2008</v>
          </cell>
          <cell r="V1012" t="str">
            <v>NORD RHONE</v>
          </cell>
        </row>
        <row r="1013">
          <cell r="A1013" t="str">
            <v>RLN</v>
          </cell>
          <cell r="B1013" t="str">
            <v>EAU</v>
          </cell>
          <cell r="C1013">
            <v>550</v>
          </cell>
          <cell r="D1013">
            <v>2008</v>
          </cell>
          <cell r="E1013" t="str">
            <v>Consommation De 0 à 30 m3/an</v>
          </cell>
          <cell r="F1013">
            <v>0.4309</v>
          </cell>
          <cell r="G1013">
            <v>1.2964847</v>
          </cell>
          <cell r="H1013">
            <v>0.5587</v>
          </cell>
          <cell r="I1013">
            <v>0.56</v>
          </cell>
          <cell r="J1013">
            <v>0.055</v>
          </cell>
          <cell r="K1013">
            <v>0.13</v>
          </cell>
          <cell r="Q1013" t="str">
            <v>109 déc</v>
          </cell>
          <cell r="R1013">
            <v>-4.4742769999994714E-05</v>
          </cell>
          <cell r="S1013">
            <v>30</v>
          </cell>
          <cell r="T1013" t="str">
            <v>C</v>
          </cell>
          <cell r="U1013" t="str">
            <v>transmis à CJ le 02/04/2008</v>
          </cell>
          <cell r="V1013" t="str">
            <v>NORD RHONE</v>
          </cell>
        </row>
        <row r="1014">
          <cell r="A1014" t="str">
            <v>RLN</v>
          </cell>
          <cell r="B1014" t="str">
            <v>EAU</v>
          </cell>
          <cell r="C1014">
            <v>550</v>
          </cell>
          <cell r="D1014">
            <v>2008</v>
          </cell>
          <cell r="E1014" t="str">
            <v>Consommation De 31 à 100 m3/an</v>
          </cell>
          <cell r="F1014">
            <v>0.695</v>
          </cell>
          <cell r="G1014">
            <v>1.2964847</v>
          </cell>
          <cell r="H1014">
            <v>0.9011</v>
          </cell>
          <cell r="I1014">
            <v>0.82</v>
          </cell>
          <cell r="J1014">
            <v>0.055</v>
          </cell>
          <cell r="K1014">
            <v>0.13</v>
          </cell>
          <cell r="Q1014" t="str">
            <v>109 déc</v>
          </cell>
          <cell r="R1014">
            <v>-4.313350000006988E-05</v>
          </cell>
          <cell r="S1014">
            <v>70</v>
          </cell>
          <cell r="T1014" t="str">
            <v>C</v>
          </cell>
          <cell r="U1014" t="str">
            <v>transmis à CJ le 02/04/2008</v>
          </cell>
          <cell r="V1014" t="str">
            <v>NORD RHONE</v>
          </cell>
        </row>
        <row r="1015">
          <cell r="A1015" t="str">
            <v>RLN</v>
          </cell>
          <cell r="B1015" t="str">
            <v>EAU</v>
          </cell>
          <cell r="C1015">
            <v>550</v>
          </cell>
          <cell r="D1015">
            <v>2008</v>
          </cell>
          <cell r="E1015" t="str">
            <v>Consommation De 101à 1000 m3/an</v>
          </cell>
          <cell r="F1015">
            <v>0.9826</v>
          </cell>
          <cell r="G1015">
            <v>1.2964847</v>
          </cell>
          <cell r="H1015">
            <v>1.2739</v>
          </cell>
          <cell r="I1015">
            <v>1.16</v>
          </cell>
          <cell r="J1015">
            <v>0.055</v>
          </cell>
          <cell r="K1015">
            <v>0.13</v>
          </cell>
          <cell r="N1015">
            <v>0.1121</v>
          </cell>
          <cell r="Q1015" t="str">
            <v>109 déc</v>
          </cell>
          <cell r="R1015">
            <v>2.5866219999892692E-05</v>
          </cell>
          <cell r="S1015">
            <v>20</v>
          </cell>
          <cell r="T1015" t="str">
            <v>C</v>
          </cell>
          <cell r="U1015" t="str">
            <v>transmis à CJ le 02/04/2008</v>
          </cell>
          <cell r="V1015" t="str">
            <v>NORD RHONE</v>
          </cell>
        </row>
        <row r="1016">
          <cell r="A1016" t="str">
            <v>RLN</v>
          </cell>
          <cell r="B1016" t="str">
            <v>EAU</v>
          </cell>
          <cell r="C1016">
            <v>550</v>
          </cell>
          <cell r="D1016">
            <v>2008</v>
          </cell>
          <cell r="E1016" t="str">
            <v>Consommation De 1001 à 3000 m3/an</v>
          </cell>
          <cell r="F1016">
            <v>0.6349</v>
          </cell>
          <cell r="G1016">
            <v>1.2964847</v>
          </cell>
          <cell r="H1016">
            <v>0.8231</v>
          </cell>
          <cell r="I1016">
            <v>0.77</v>
          </cell>
          <cell r="J1016">
            <v>0.055</v>
          </cell>
          <cell r="P1016">
            <v>0.0079</v>
          </cell>
          <cell r="Q1016" t="str">
            <v>109 déc</v>
          </cell>
          <cell r="R1016">
            <v>3.813602999991339E-05</v>
          </cell>
          <cell r="S1016">
            <v>0</v>
          </cell>
          <cell r="T1016" t="str">
            <v>C</v>
          </cell>
          <cell r="U1016" t="str">
            <v>transmis à CJ le 02/04/2008</v>
          </cell>
          <cell r="V1016" t="str">
            <v>NORD RHONE</v>
          </cell>
        </row>
        <row r="1017">
          <cell r="A1017" t="str">
            <v>RLN</v>
          </cell>
          <cell r="B1017" t="str">
            <v>EAU</v>
          </cell>
          <cell r="C1017">
            <v>550</v>
          </cell>
          <cell r="D1017">
            <v>2008</v>
          </cell>
          <cell r="E1017" t="str">
            <v>Consommation De 3001 à 10 000 m3/an</v>
          </cell>
          <cell r="F1017">
            <v>0.685</v>
          </cell>
          <cell r="G1017">
            <v>1.2964847</v>
          </cell>
          <cell r="H1017">
            <v>0.8881</v>
          </cell>
          <cell r="I1017">
            <v>0.82</v>
          </cell>
          <cell r="J1017">
            <v>0.055</v>
          </cell>
          <cell r="K1017">
            <v>0.17</v>
          </cell>
          <cell r="N1017">
            <v>0.12</v>
          </cell>
          <cell r="Q1017" t="str">
            <v>109 déc</v>
          </cell>
          <cell r="R1017">
            <v>-7.980499999948876E-06</v>
          </cell>
          <cell r="S1017">
            <v>0</v>
          </cell>
          <cell r="T1017" t="str">
            <v>C</v>
          </cell>
          <cell r="U1017" t="str">
            <v>transmis à CJ le 02/04/2008</v>
          </cell>
          <cell r="V1017" t="str">
            <v>NORD RHONE</v>
          </cell>
        </row>
        <row r="1018">
          <cell r="A1018" t="str">
            <v>RLN</v>
          </cell>
          <cell r="B1018" t="str">
            <v>EAU</v>
          </cell>
          <cell r="C1018">
            <v>550</v>
          </cell>
          <cell r="D1018">
            <v>2008</v>
          </cell>
          <cell r="E1018" t="str">
            <v>Consommation De 10001 à 25000 m3/an</v>
          </cell>
          <cell r="F1018">
            <v>0.685</v>
          </cell>
          <cell r="G1018">
            <v>1.2964847</v>
          </cell>
          <cell r="H1018">
            <v>0.8881</v>
          </cell>
          <cell r="I1018">
            <v>0.81</v>
          </cell>
          <cell r="J1018">
            <v>0.055</v>
          </cell>
          <cell r="K1018">
            <v>0.13</v>
          </cell>
          <cell r="Q1018" t="str">
            <v>109 déc</v>
          </cell>
          <cell r="R1018">
            <v>-7.980499999948876E-06</v>
          </cell>
          <cell r="S1018">
            <v>0</v>
          </cell>
          <cell r="T1018" t="str">
            <v>C</v>
          </cell>
          <cell r="U1018" t="str">
            <v>transmis à CJ le 02/04/2008</v>
          </cell>
          <cell r="V1018" t="str">
            <v>NORD RHONE</v>
          </cell>
        </row>
        <row r="1019">
          <cell r="A1019" t="str">
            <v>RLN</v>
          </cell>
          <cell r="B1019" t="str">
            <v>EAU</v>
          </cell>
          <cell r="C1019">
            <v>550</v>
          </cell>
          <cell r="D1019">
            <v>2008</v>
          </cell>
          <cell r="E1019" t="str">
            <v>Consommation De 25001 à 50 000 m3/an</v>
          </cell>
          <cell r="F1019">
            <v>0.4877</v>
          </cell>
          <cell r="G1019">
            <v>1.2964847</v>
          </cell>
          <cell r="H1019">
            <v>0.6323</v>
          </cell>
          <cell r="I1019">
            <v>0.59</v>
          </cell>
          <cell r="J1019">
            <v>0.055</v>
          </cell>
          <cell r="K1019">
            <v>0.13</v>
          </cell>
          <cell r="N1019">
            <v>0.1121</v>
          </cell>
          <cell r="Q1019" t="str">
            <v>109 déc</v>
          </cell>
          <cell r="R1019">
            <v>-4.411809999993466E-06</v>
          </cell>
          <cell r="S1019">
            <v>0</v>
          </cell>
          <cell r="T1019" t="str">
            <v>C</v>
          </cell>
          <cell r="U1019" t="str">
            <v>transmis à CJ le 02/04/2008</v>
          </cell>
          <cell r="V1019" t="str">
            <v>NORD RHONE</v>
          </cell>
        </row>
        <row r="1020">
          <cell r="A1020" t="str">
            <v>RLN</v>
          </cell>
          <cell r="B1020" t="str">
            <v>EAU</v>
          </cell>
          <cell r="C1020">
            <v>550</v>
          </cell>
          <cell r="D1020">
            <v>2008</v>
          </cell>
          <cell r="E1020" t="str">
            <v>Consommation De 50001 à 10 0000 m3/an</v>
          </cell>
          <cell r="F1020">
            <v>0.4092</v>
          </cell>
          <cell r="G1020">
            <v>1.2964847</v>
          </cell>
          <cell r="H1020">
            <v>0.5305</v>
          </cell>
          <cell r="I1020">
            <v>0.52</v>
          </cell>
          <cell r="J1020">
            <v>0.055</v>
          </cell>
          <cell r="P1020">
            <v>0.0079</v>
          </cell>
          <cell r="Q1020" t="str">
            <v>109 déc</v>
          </cell>
          <cell r="R1020">
            <v>2.153924000003471E-05</v>
          </cell>
          <cell r="S1020">
            <v>0</v>
          </cell>
          <cell r="T1020" t="str">
            <v>C</v>
          </cell>
          <cell r="U1020" t="str">
            <v>transmis à CJ le 02/04/2008</v>
          </cell>
          <cell r="V1020" t="str">
            <v>NORD RHONE</v>
          </cell>
        </row>
        <row r="1021">
          <cell r="A1021" t="str">
            <v>RLN</v>
          </cell>
          <cell r="B1021" t="str">
            <v>EAU</v>
          </cell>
          <cell r="C1021">
            <v>550</v>
          </cell>
          <cell r="D1021">
            <v>2008</v>
          </cell>
          <cell r="E1021" t="str">
            <v>Consommation De 100001 à 200000 m3/an</v>
          </cell>
          <cell r="F1021">
            <v>0.3623</v>
          </cell>
          <cell r="G1021">
            <v>1.2964847</v>
          </cell>
          <cell r="H1021">
            <v>0.4679</v>
          </cell>
          <cell r="I1021">
            <v>0.48</v>
          </cell>
          <cell r="J1021">
            <v>0.055</v>
          </cell>
          <cell r="K1021">
            <v>0.16</v>
          </cell>
          <cell r="N1021">
            <v>0.12</v>
          </cell>
          <cell r="Q1021" t="str">
            <v>109 déc</v>
          </cell>
          <cell r="R1021">
            <v>0.0018164068100000041</v>
          </cell>
          <cell r="S1021">
            <v>0</v>
          </cell>
          <cell r="T1021" t="str">
            <v>C</v>
          </cell>
          <cell r="U1021" t="str">
            <v>transmis à CJ le 02/04/2008</v>
          </cell>
          <cell r="V1021" t="str">
            <v>NORD RHONE</v>
          </cell>
        </row>
        <row r="1022">
          <cell r="A1022" t="str">
            <v>RLN</v>
          </cell>
          <cell r="B1022" t="str">
            <v>EAU</v>
          </cell>
          <cell r="C1022">
            <v>550</v>
          </cell>
          <cell r="D1022">
            <v>2008</v>
          </cell>
          <cell r="E1022" t="str">
            <v>Consommation Au-delà de 200000 m3/an</v>
          </cell>
          <cell r="F1022">
            <v>0.3121</v>
          </cell>
          <cell r="G1022">
            <v>1.2964847</v>
          </cell>
          <cell r="H1022">
            <v>0.4046</v>
          </cell>
          <cell r="I1022">
            <v>0.44</v>
          </cell>
          <cell r="J1022">
            <v>0.055</v>
          </cell>
          <cell r="K1022">
            <v>0.13</v>
          </cell>
          <cell r="Q1022" t="str">
            <v>109 déc</v>
          </cell>
          <cell r="R1022">
            <v>3.287486999997702E-05</v>
          </cell>
          <cell r="S1022">
            <v>0</v>
          </cell>
          <cell r="T1022" t="str">
            <v>C</v>
          </cell>
          <cell r="U1022" t="str">
            <v>transmis à CJ le 02/04/2008</v>
          </cell>
          <cell r="V1022" t="str">
            <v>NORD RHONE</v>
          </cell>
        </row>
        <row r="1023">
          <cell r="A1023" t="str">
            <v>RLN</v>
          </cell>
          <cell r="B1023" t="str">
            <v>EAU</v>
          </cell>
          <cell r="C1023">
            <v>550</v>
          </cell>
          <cell r="D1023">
            <v>2008</v>
          </cell>
          <cell r="E1023" t="str">
            <v>TVA</v>
          </cell>
          <cell r="F1023">
            <v>0.6246</v>
          </cell>
          <cell r="G1023">
            <v>1.2512071</v>
          </cell>
          <cell r="H1023">
            <v>0.7815</v>
          </cell>
          <cell r="I1023">
            <v>0.82</v>
          </cell>
          <cell r="J1023">
            <v>0.055</v>
          </cell>
          <cell r="K1023">
            <v>0.052</v>
          </cell>
          <cell r="Q1023" t="str">
            <v>109 déc</v>
          </cell>
          <cell r="R1023">
            <v>0</v>
          </cell>
          <cell r="S1023">
            <v>0</v>
          </cell>
          <cell r="T1023" t="str">
            <v>C</v>
          </cell>
          <cell r="U1023" t="str">
            <v>transmis à CJ le 02/04/2008</v>
          </cell>
          <cell r="V1023" t="str">
            <v>NORD RHONE</v>
          </cell>
        </row>
        <row r="1024">
          <cell r="A1024" t="str">
            <v>RLN</v>
          </cell>
          <cell r="B1024" t="str">
            <v>EAU</v>
          </cell>
          <cell r="C1024">
            <v>550</v>
          </cell>
          <cell r="D1024">
            <v>2008</v>
          </cell>
          <cell r="E1024" t="str">
            <v>Redevance d'étiage</v>
          </cell>
          <cell r="F1024">
            <v>0.6246</v>
          </cell>
          <cell r="G1024">
            <v>1.2512071</v>
          </cell>
          <cell r="H1024">
            <v>0.7815</v>
          </cell>
          <cell r="I1024">
            <v>0.81</v>
          </cell>
          <cell r="P1024">
            <v>0.0079</v>
          </cell>
          <cell r="Q1024" t="str">
            <v>109 déc</v>
          </cell>
          <cell r="R1024">
            <v>0</v>
          </cell>
          <cell r="S1024">
            <v>120</v>
          </cell>
          <cell r="T1024" t="str">
            <v>C</v>
          </cell>
          <cell r="U1024" t="str">
            <v>transmis à CJ le 02/04/2008</v>
          </cell>
          <cell r="V1024" t="str">
            <v>NORD RHONE</v>
          </cell>
        </row>
        <row r="1025">
          <cell r="A1025" t="str">
            <v>RLN</v>
          </cell>
          <cell r="B1025" t="str">
            <v>EAU</v>
          </cell>
          <cell r="C1025">
            <v>550</v>
          </cell>
          <cell r="D1025">
            <v>2008</v>
          </cell>
          <cell r="E1025" t="str">
            <v>Redevance de prélèvement</v>
          </cell>
          <cell r="F1025">
            <v>0.4447</v>
          </cell>
          <cell r="G1025">
            <v>1.2512071</v>
          </cell>
          <cell r="H1025">
            <v>0.5564</v>
          </cell>
          <cell r="I1025">
            <v>0.59</v>
          </cell>
          <cell r="J1025">
            <v>0.055</v>
          </cell>
          <cell r="N1025">
            <v>0.12</v>
          </cell>
          <cell r="Q1025" t="str">
            <v>109 déc</v>
          </cell>
          <cell r="R1025">
            <v>0</v>
          </cell>
          <cell r="S1025">
            <v>120</v>
          </cell>
          <cell r="T1025" t="str">
            <v>C</v>
          </cell>
          <cell r="U1025" t="str">
            <v>transmis à CJ le 02/04/2008</v>
          </cell>
          <cell r="V1025" t="str">
            <v>NORD RHONE</v>
          </cell>
        </row>
        <row r="1026">
          <cell r="A1026" t="str">
            <v>RLN</v>
          </cell>
          <cell r="B1026" t="str">
            <v>EAU</v>
          </cell>
          <cell r="C1026">
            <v>550</v>
          </cell>
          <cell r="D1026">
            <v>2007</v>
          </cell>
          <cell r="E1026" t="str">
            <v>Prime fixe annuelle </v>
          </cell>
          <cell r="F1026">
            <v>33.84</v>
          </cell>
          <cell r="G1026">
            <v>1.2512071</v>
          </cell>
          <cell r="H1026">
            <v>42.34</v>
          </cell>
          <cell r="I1026">
            <v>39.96</v>
          </cell>
          <cell r="J1026">
            <v>0.055</v>
          </cell>
          <cell r="K1026">
            <v>0.13</v>
          </cell>
          <cell r="Q1026">
            <v>108</v>
          </cell>
          <cell r="R1026">
            <v>0.0008482639999982666</v>
          </cell>
          <cell r="S1026">
            <v>1</v>
          </cell>
          <cell r="T1026" t="str">
            <v>A</v>
          </cell>
          <cell r="U1026" t="str">
            <v>transmis à CJ le 02/04/2008</v>
          </cell>
          <cell r="V1026" t="str">
            <v>NORD RHONE</v>
          </cell>
        </row>
        <row r="1027">
          <cell r="A1027" t="str">
            <v>RLN</v>
          </cell>
          <cell r="B1027" t="str">
            <v>EAU</v>
          </cell>
          <cell r="C1027">
            <v>550</v>
          </cell>
          <cell r="D1027">
            <v>2007</v>
          </cell>
          <cell r="E1027" t="str">
            <v>Consommation De 0 à 30 m3/an</v>
          </cell>
          <cell r="F1027">
            <v>0.3929</v>
          </cell>
          <cell r="G1027">
            <v>1.2512071</v>
          </cell>
          <cell r="H1027">
            <v>0.4916</v>
          </cell>
          <cell r="I1027">
            <v>0.56</v>
          </cell>
          <cell r="J1027">
            <v>0.055</v>
          </cell>
          <cell r="K1027">
            <v>0.026</v>
          </cell>
          <cell r="N1027">
            <v>0.04</v>
          </cell>
          <cell r="Q1027">
            <v>108</v>
          </cell>
          <cell r="R1027">
            <v>-7.304099999272395E-07</v>
          </cell>
          <cell r="S1027">
            <v>30</v>
          </cell>
          <cell r="T1027" t="str">
            <v>C</v>
          </cell>
          <cell r="U1027" t="str">
            <v>transmis à CJ le 02/04/2008</v>
          </cell>
          <cell r="V1027" t="str">
            <v>NORD RHONE</v>
          </cell>
        </row>
        <row r="1028">
          <cell r="A1028" t="str">
            <v>RLN</v>
          </cell>
          <cell r="B1028" t="str">
            <v>EAU</v>
          </cell>
          <cell r="C1028">
            <v>550</v>
          </cell>
          <cell r="D1028">
            <v>2007</v>
          </cell>
          <cell r="E1028" t="str">
            <v>Consommation De 31 à 100 m3/an</v>
          </cell>
          <cell r="F1028">
            <v>0.6337</v>
          </cell>
          <cell r="G1028">
            <v>1.2512071</v>
          </cell>
          <cell r="H1028">
            <v>0.7929</v>
          </cell>
          <cell r="I1028">
            <v>0.82</v>
          </cell>
          <cell r="L1028" t="str">
            <v>Les tarifs annoncés dans le RADE 2007 étaient ceux de l'actualisation de juillet (tarifs connus), ceux proposés aussi sont de l'actualisation de janvier (tarifs applicables)</v>
          </cell>
          <cell r="Q1028">
            <v>108</v>
          </cell>
          <cell r="R1028">
            <v>-1.0060729999983309E-05</v>
          </cell>
          <cell r="S1028">
            <v>70</v>
          </cell>
          <cell r="T1028" t="str">
            <v>C</v>
          </cell>
          <cell r="U1028" t="str">
            <v>transmis à CJ le 02/04/2008</v>
          </cell>
          <cell r="V1028" t="str">
            <v>NORD RHONE</v>
          </cell>
        </row>
        <row r="1029">
          <cell r="A1029" t="str">
            <v>RLN</v>
          </cell>
          <cell r="B1029" t="str">
            <v>EAU</v>
          </cell>
          <cell r="C1029">
            <v>550</v>
          </cell>
          <cell r="D1029">
            <v>2007</v>
          </cell>
          <cell r="E1029" t="str">
            <v>Consommation De 101à 1000 m3/an</v>
          </cell>
          <cell r="F1029">
            <v>0.896</v>
          </cell>
          <cell r="G1029">
            <v>1.2512071</v>
          </cell>
          <cell r="H1029">
            <v>1.1211</v>
          </cell>
          <cell r="I1029">
            <v>1.16</v>
          </cell>
          <cell r="J1029">
            <v>0.055</v>
          </cell>
          <cell r="Q1029">
            <v>108</v>
          </cell>
          <cell r="R1029">
            <v>-1.8438399999931576E-05</v>
          </cell>
          <cell r="S1029">
            <v>20</v>
          </cell>
          <cell r="T1029" t="str">
            <v>C</v>
          </cell>
          <cell r="U1029" t="str">
            <v>transmis à CJ le 02/04/2008</v>
          </cell>
          <cell r="V1029" t="str">
            <v>NORD RHONE</v>
          </cell>
        </row>
        <row r="1030">
          <cell r="A1030" t="str">
            <v>RLN</v>
          </cell>
          <cell r="B1030" t="str">
            <v>EAU</v>
          </cell>
          <cell r="C1030">
            <v>550</v>
          </cell>
          <cell r="D1030">
            <v>2007</v>
          </cell>
          <cell r="E1030" t="str">
            <v>Consommation De 1001 à 3000 m3/an</v>
          </cell>
          <cell r="F1030">
            <v>0.5789</v>
          </cell>
          <cell r="G1030">
            <v>1.2512071</v>
          </cell>
          <cell r="H1030">
            <v>0.7243</v>
          </cell>
          <cell r="I1030">
            <v>0.77</v>
          </cell>
          <cell r="J1030">
            <v>0.055</v>
          </cell>
          <cell r="K1030">
            <v>0.16</v>
          </cell>
          <cell r="N1030">
            <v>0.1121</v>
          </cell>
          <cell r="Q1030">
            <v>108</v>
          </cell>
          <cell r="R1030">
            <v>2.3790189999872702E-05</v>
          </cell>
          <cell r="S1030">
            <v>0</v>
          </cell>
          <cell r="T1030" t="str">
            <v>C</v>
          </cell>
          <cell r="U1030" t="str">
            <v>transmis à CJ le 02/04/2008</v>
          </cell>
          <cell r="V1030" t="str">
            <v>NORD RHONE</v>
          </cell>
        </row>
        <row r="1031">
          <cell r="A1031" t="str">
            <v>RLN</v>
          </cell>
          <cell r="B1031" t="str">
            <v>EAU</v>
          </cell>
          <cell r="C1031">
            <v>550</v>
          </cell>
          <cell r="D1031">
            <v>2007</v>
          </cell>
          <cell r="E1031" t="str">
            <v>Consommation De 3001 à 10 000 m3/an</v>
          </cell>
          <cell r="F1031">
            <v>0.6246</v>
          </cell>
          <cell r="G1031">
            <v>1.2512071</v>
          </cell>
          <cell r="H1031">
            <v>0.7815</v>
          </cell>
          <cell r="I1031">
            <v>0.82</v>
          </cell>
          <cell r="K1031">
            <v>0.13</v>
          </cell>
          <cell r="Q1031">
            <v>108</v>
          </cell>
          <cell r="R1031">
            <v>3.9546600001383325E-06</v>
          </cell>
          <cell r="S1031">
            <v>0</v>
          </cell>
          <cell r="T1031" t="str">
            <v>C</v>
          </cell>
          <cell r="U1031" t="str">
            <v>transmis à CJ le 02/04/2008</v>
          </cell>
          <cell r="V1031" t="str">
            <v>NORD RHONE</v>
          </cell>
        </row>
        <row r="1032">
          <cell r="A1032" t="str">
            <v>RLN</v>
          </cell>
          <cell r="B1032" t="str">
            <v>EAU</v>
          </cell>
          <cell r="C1032">
            <v>550</v>
          </cell>
          <cell r="D1032">
            <v>2007</v>
          </cell>
          <cell r="E1032" t="str">
            <v>Consommation De 10001 à 25000 m3/an</v>
          </cell>
          <cell r="F1032">
            <v>0.6246</v>
          </cell>
          <cell r="G1032">
            <v>1.2512071</v>
          </cell>
          <cell r="H1032">
            <v>0.7815</v>
          </cell>
          <cell r="I1032">
            <v>0.81</v>
          </cell>
          <cell r="J1032">
            <v>0.055</v>
          </cell>
          <cell r="L1032" t="str">
            <v>Les tarifs annoncés dans le RADE 2007 étaient ceux de l'actualisation de juillet (tarifs connus), ceux proposés aussi sont de l'actualisation de janvier (tarifs applicables)</v>
          </cell>
          <cell r="Q1032">
            <v>108</v>
          </cell>
          <cell r="R1032">
            <v>3.9546600001383325E-06</v>
          </cell>
          <cell r="S1032">
            <v>0</v>
          </cell>
          <cell r="T1032" t="str">
            <v>C</v>
          </cell>
          <cell r="U1032" t="str">
            <v>transmis à CJ le 02/04/2008</v>
          </cell>
          <cell r="V1032" t="str">
            <v>NORD RHONE</v>
          </cell>
        </row>
        <row r="1033">
          <cell r="A1033" t="str">
            <v>RLN</v>
          </cell>
          <cell r="B1033" t="str">
            <v>EAU</v>
          </cell>
          <cell r="C1033">
            <v>550</v>
          </cell>
          <cell r="D1033">
            <v>2007</v>
          </cell>
          <cell r="E1033" t="str">
            <v>Consommation De 25001 à 50 000 m3/an</v>
          </cell>
          <cell r="F1033">
            <v>0.4447</v>
          </cell>
          <cell r="G1033">
            <v>1.2512071</v>
          </cell>
          <cell r="H1033">
            <v>0.5564</v>
          </cell>
          <cell r="I1033">
            <v>0.59</v>
          </cell>
          <cell r="J1033">
            <v>0.055</v>
          </cell>
          <cell r="K1033">
            <v>0.13</v>
          </cell>
          <cell r="N1033">
            <v>0.04</v>
          </cell>
          <cell r="Q1033">
            <v>108</v>
          </cell>
          <cell r="R1033">
            <v>1.1797370000010687E-05</v>
          </cell>
          <cell r="S1033">
            <v>0</v>
          </cell>
          <cell r="T1033" t="str">
            <v>C</v>
          </cell>
          <cell r="U1033" t="str">
            <v>transmis à CJ le 02/04/2008</v>
          </cell>
          <cell r="V1033" t="str">
            <v>NORD RHONE</v>
          </cell>
        </row>
        <row r="1034">
          <cell r="A1034" t="str">
            <v>RLN</v>
          </cell>
          <cell r="B1034" t="str">
            <v>EAU</v>
          </cell>
          <cell r="C1034">
            <v>550</v>
          </cell>
          <cell r="D1034">
            <v>2007</v>
          </cell>
          <cell r="E1034" t="str">
            <v>Consommation De 50001 à 10 0000 m3/an</v>
          </cell>
          <cell r="F1034">
            <v>0.3731</v>
          </cell>
          <cell r="G1034">
            <v>1.2512071</v>
          </cell>
          <cell r="H1034">
            <v>0.4668</v>
          </cell>
          <cell r="I1034">
            <v>0.52</v>
          </cell>
          <cell r="J1034">
            <v>0.055</v>
          </cell>
          <cell r="N1034">
            <v>0.1121</v>
          </cell>
          <cell r="Q1034">
            <v>108</v>
          </cell>
          <cell r="R1034">
            <v>2.5369009999998138E-05</v>
          </cell>
          <cell r="S1034">
            <v>0</v>
          </cell>
          <cell r="T1034" t="str">
            <v>C</v>
          </cell>
          <cell r="U1034" t="str">
            <v>transmis à CJ le 02/04/2008</v>
          </cell>
          <cell r="V1034" t="str">
            <v>NORD RHONE</v>
          </cell>
        </row>
        <row r="1035">
          <cell r="A1035" t="str">
            <v>RLN</v>
          </cell>
          <cell r="B1035" t="str">
            <v>EAU</v>
          </cell>
          <cell r="C1035">
            <v>550</v>
          </cell>
          <cell r="D1035">
            <v>2007</v>
          </cell>
          <cell r="E1035" t="str">
            <v>Consommation De 100001 à 200000 m3/an</v>
          </cell>
          <cell r="F1035">
            <v>0.3304</v>
          </cell>
          <cell r="G1035">
            <v>1.2512071</v>
          </cell>
          <cell r="H1035">
            <v>0.4134</v>
          </cell>
          <cell r="I1035">
            <v>0.48</v>
          </cell>
          <cell r="J1035">
            <v>0.055</v>
          </cell>
          <cell r="K1035">
            <v>0.13</v>
          </cell>
          <cell r="Q1035">
            <v>108</v>
          </cell>
          <cell r="R1035">
            <v>-1.1741599999504082E-06</v>
          </cell>
          <cell r="S1035">
            <v>0</v>
          </cell>
          <cell r="T1035" t="str">
            <v>C</v>
          </cell>
          <cell r="U1035" t="str">
            <v>transmis à CJ le 02/04/2008</v>
          </cell>
          <cell r="V1035" t="str">
            <v>NORD RHONE</v>
          </cell>
        </row>
        <row r="1036">
          <cell r="A1036" t="str">
            <v>RLN</v>
          </cell>
          <cell r="B1036" t="str">
            <v>EAU</v>
          </cell>
          <cell r="C1036">
            <v>550</v>
          </cell>
          <cell r="D1036">
            <v>2007</v>
          </cell>
          <cell r="E1036" t="str">
            <v>Consommation Au-delà de 200000 m3/an</v>
          </cell>
          <cell r="F1036">
            <v>0.2846</v>
          </cell>
          <cell r="G1036">
            <v>1.2512071</v>
          </cell>
          <cell r="H1036">
            <v>0.3561</v>
          </cell>
          <cell r="I1036">
            <v>0.44</v>
          </cell>
          <cell r="J1036">
            <v>0.055</v>
          </cell>
          <cell r="L1036" t="str">
            <v>Les tarifs annoncés dans le RADE 2007 étaient ceux de l'actualisation de juillet (tarifs connus), ceux proposés aussi sont de l'actualisation de janvier (tarifs applicables)</v>
          </cell>
          <cell r="N1036">
            <v>0.04</v>
          </cell>
          <cell r="Q1036">
            <v>108</v>
          </cell>
          <cell r="R1036">
            <v>-6.459339999986824E-06</v>
          </cell>
          <cell r="S1036">
            <v>0</v>
          </cell>
          <cell r="T1036" t="str">
            <v>C</v>
          </cell>
          <cell r="U1036" t="str">
            <v>transmis à CJ le 02/04/2008</v>
          </cell>
          <cell r="V1036" t="str">
            <v>NORD RHONE</v>
          </cell>
        </row>
        <row r="1037">
          <cell r="A1037" t="str">
            <v>RLN</v>
          </cell>
          <cell r="B1037" t="str">
            <v>EAU</v>
          </cell>
          <cell r="C1037">
            <v>550</v>
          </cell>
          <cell r="D1037">
            <v>2007</v>
          </cell>
          <cell r="E1037" t="str">
            <v>TVA</v>
          </cell>
          <cell r="F1037">
            <v>0.5113</v>
          </cell>
          <cell r="G1037">
            <v>1.0496737</v>
          </cell>
          <cell r="H1037">
            <v>0.5282</v>
          </cell>
          <cell r="I1037">
            <v>0.77</v>
          </cell>
          <cell r="J1037">
            <v>0.055</v>
          </cell>
          <cell r="K1037">
            <v>0.13</v>
          </cell>
          <cell r="Q1037">
            <v>108</v>
          </cell>
          <cell r="R1037">
            <v>0</v>
          </cell>
          <cell r="S1037">
            <v>120</v>
          </cell>
          <cell r="T1037" t="str">
            <v>C</v>
          </cell>
          <cell r="U1037" t="str">
            <v>transmis à CJ le 02/04/2008</v>
          </cell>
          <cell r="V1037" t="str">
            <v>NORD RHONE</v>
          </cell>
        </row>
        <row r="1038">
          <cell r="A1038" t="str">
            <v>RLN</v>
          </cell>
          <cell r="B1038" t="str">
            <v>EAU</v>
          </cell>
          <cell r="C1038">
            <v>550</v>
          </cell>
          <cell r="D1038">
            <v>2007</v>
          </cell>
          <cell r="E1038" t="str">
            <v>Redevance de prélèvement</v>
          </cell>
          <cell r="F1038">
            <v>0.13</v>
          </cell>
          <cell r="H1038">
            <v>0.3514</v>
          </cell>
          <cell r="I1038">
            <v>0.49</v>
          </cell>
          <cell r="J1038">
            <v>0.055</v>
          </cell>
          <cell r="K1038">
            <v>0.13</v>
          </cell>
          <cell r="N1038">
            <v>0.1121</v>
          </cell>
          <cell r="Q1038">
            <v>108</v>
          </cell>
          <cell r="R1038">
            <v>0</v>
          </cell>
          <cell r="S1038">
            <v>120</v>
          </cell>
          <cell r="T1038" t="str">
            <v>C</v>
          </cell>
          <cell r="U1038" t="str">
            <v>transmis à CJ le 02/04/2008</v>
          </cell>
          <cell r="V1038" t="str">
            <v>NORD RHONE</v>
          </cell>
        </row>
        <row r="1039">
          <cell r="A1039" t="str">
            <v>SACSA</v>
          </cell>
          <cell r="B1039" t="str">
            <v>ASSAINISSEMENT</v>
          </cell>
          <cell r="C1039">
            <v>16007</v>
          </cell>
          <cell r="D1039">
            <v>2008</v>
          </cell>
          <cell r="E1039" t="str">
            <v>Prime fixe annuelle </v>
          </cell>
          <cell r="F1039">
            <v>47</v>
          </cell>
          <cell r="G1039">
            <v>1.11579</v>
          </cell>
          <cell r="H1039">
            <v>52.44</v>
          </cell>
          <cell r="I1039">
            <v>29.16</v>
          </cell>
          <cell r="K1039">
            <v>0.13</v>
          </cell>
          <cell r="Q1039">
            <v>109</v>
          </cell>
          <cell r="R1039">
            <v>0</v>
          </cell>
          <cell r="S1039">
            <v>1</v>
          </cell>
          <cell r="T1039" t="str">
            <v>A</v>
          </cell>
          <cell r="U1039" t="str">
            <v>transmis à CJ le 27.03</v>
          </cell>
          <cell r="V1039" t="str">
            <v>NORD RHONE</v>
          </cell>
        </row>
        <row r="1040">
          <cell r="A1040" t="str">
            <v>SACSA</v>
          </cell>
          <cell r="B1040" t="str">
            <v>ASSAINISSEMENT</v>
          </cell>
          <cell r="C1040">
            <v>16007</v>
          </cell>
          <cell r="D1040">
            <v>2008</v>
          </cell>
          <cell r="E1040" t="str">
            <v>Consommation </v>
          </cell>
          <cell r="F1040">
            <v>0.585</v>
          </cell>
          <cell r="G1040">
            <v>1.11579</v>
          </cell>
          <cell r="H1040">
            <v>0.6527</v>
          </cell>
          <cell r="I1040">
            <v>0.8602</v>
          </cell>
          <cell r="L1040" t="str">
            <v>Les tarifs annoncés dans le RADE 2007 étaient ceux de l'actualisation de juillet (tarifs connus), ceux proposés aussi sont de l'actualisation de janvier (tarifs applicables)</v>
          </cell>
          <cell r="Q1040">
            <v>109</v>
          </cell>
          <cell r="R1040">
            <v>0</v>
          </cell>
          <cell r="S1040">
            <v>120</v>
          </cell>
          <cell r="T1040" t="str">
            <v>C</v>
          </cell>
          <cell r="U1040" t="str">
            <v>transmis à CJ le 27.03</v>
          </cell>
          <cell r="V1040" t="str">
            <v>NORD RHONE</v>
          </cell>
        </row>
        <row r="1041">
          <cell r="A1041" t="str">
            <v>SACSA</v>
          </cell>
          <cell r="B1041" t="str">
            <v>ASSAINISSEMENT</v>
          </cell>
          <cell r="C1041">
            <v>16007</v>
          </cell>
          <cell r="D1041">
            <v>2008</v>
          </cell>
          <cell r="E1041" t="str">
            <v>Redevance de modernisation des réseaux de collecte.</v>
          </cell>
          <cell r="F1041">
            <v>0.465</v>
          </cell>
          <cell r="G1041">
            <v>1.2882352</v>
          </cell>
          <cell r="H1041">
            <v>0.599</v>
          </cell>
          <cell r="I1041">
            <v>0.2058</v>
          </cell>
          <cell r="J1041">
            <v>0.055</v>
          </cell>
          <cell r="K1041">
            <v>0.13</v>
          </cell>
          <cell r="Q1041">
            <v>109</v>
          </cell>
          <cell r="R1041">
            <v>0</v>
          </cell>
          <cell r="S1041">
            <v>120</v>
          </cell>
          <cell r="T1041" t="str">
            <v>C</v>
          </cell>
          <cell r="U1041" t="str">
            <v>transmis à CJ le 27.03</v>
          </cell>
          <cell r="V1041" t="str">
            <v>NORD RHONE</v>
          </cell>
        </row>
        <row r="1042">
          <cell r="A1042" t="str">
            <v>SACSA</v>
          </cell>
          <cell r="B1042" t="str">
            <v>ASSAINISSEMENT</v>
          </cell>
          <cell r="C1042">
            <v>16007</v>
          </cell>
          <cell r="D1042">
            <v>2008</v>
          </cell>
          <cell r="E1042" t="str">
            <v>TVA</v>
          </cell>
          <cell r="F1042">
            <v>0.04</v>
          </cell>
          <cell r="J1042">
            <v>0.055</v>
          </cell>
          <cell r="K1042">
            <v>0.13</v>
          </cell>
          <cell r="N1042">
            <v>0.04</v>
          </cell>
          <cell r="Q1042">
            <v>109</v>
          </cell>
          <cell r="R1042">
            <v>0</v>
          </cell>
          <cell r="S1042">
            <v>120</v>
          </cell>
          <cell r="U1042" t="str">
            <v>transmis à CJ le 27.03</v>
          </cell>
          <cell r="V1042" t="str">
            <v>NORD RHONE</v>
          </cell>
        </row>
        <row r="1043">
          <cell r="A1043" t="str">
            <v>SACSA</v>
          </cell>
          <cell r="B1043" t="str">
            <v>ASSAINISSEMENT</v>
          </cell>
          <cell r="C1043">
            <v>16007</v>
          </cell>
          <cell r="D1043">
            <v>2007</v>
          </cell>
          <cell r="E1043" t="str">
            <v>Prime fixe annuelle </v>
          </cell>
          <cell r="F1043">
            <v>47</v>
          </cell>
          <cell r="G1043">
            <v>1.09001</v>
          </cell>
          <cell r="H1043">
            <v>51.24</v>
          </cell>
          <cell r="I1043">
            <v>29.16</v>
          </cell>
          <cell r="K1043">
            <v>0.13</v>
          </cell>
          <cell r="Q1043">
            <v>108</v>
          </cell>
          <cell r="R1043">
            <v>0</v>
          </cell>
          <cell r="S1043">
            <v>1</v>
          </cell>
          <cell r="T1043" t="str">
            <v>A</v>
          </cell>
          <cell r="U1043" t="str">
            <v>transmis à CJ le 27.03</v>
          </cell>
          <cell r="V1043" t="str">
            <v>NORD RHONE</v>
          </cell>
        </row>
        <row r="1044">
          <cell r="A1044" t="str">
            <v>SACSA</v>
          </cell>
          <cell r="B1044" t="str">
            <v>ASSAINISSEMENT</v>
          </cell>
          <cell r="C1044">
            <v>16007</v>
          </cell>
          <cell r="D1044">
            <v>2007</v>
          </cell>
          <cell r="E1044" t="str">
            <v>Consommation </v>
          </cell>
          <cell r="F1044">
            <v>0.585</v>
          </cell>
          <cell r="G1044">
            <v>1.09001</v>
          </cell>
          <cell r="H1044">
            <v>0.6377</v>
          </cell>
          <cell r="I1044">
            <v>0.8602</v>
          </cell>
          <cell r="L1044" t="str">
            <v>Les tarifs annoncés dans le RADE 2007 étaient ceux de l'actualisation de juillet (tarifs connus), ceux proposés aussi sont de l'actualisation de janvier (tarifs applicables)</v>
          </cell>
          <cell r="Q1044">
            <v>108</v>
          </cell>
          <cell r="R1044">
            <v>0</v>
          </cell>
          <cell r="S1044">
            <v>120</v>
          </cell>
          <cell r="T1044" t="str">
            <v>C</v>
          </cell>
          <cell r="U1044" t="str">
            <v>transmis à CJ le 27.03</v>
          </cell>
          <cell r="V1044" t="str">
            <v>NORD RHONE</v>
          </cell>
        </row>
        <row r="1045">
          <cell r="A1045" t="str">
            <v>SACSA</v>
          </cell>
          <cell r="B1045" t="str">
            <v>ASSAINISSEMENT</v>
          </cell>
          <cell r="C1045">
            <v>16007</v>
          </cell>
          <cell r="D1045">
            <v>2007</v>
          </cell>
          <cell r="E1045" t="str">
            <v>Redevance de modernisation des réseaux de collecte.</v>
          </cell>
          <cell r="F1045">
            <v>0.465</v>
          </cell>
          <cell r="G1045">
            <v>1.2429842</v>
          </cell>
          <cell r="H1045">
            <v>0.578</v>
          </cell>
          <cell r="I1045">
            <v>1.5</v>
          </cell>
          <cell r="J1045">
            <v>0.055</v>
          </cell>
          <cell r="K1045">
            <v>0.13</v>
          </cell>
          <cell r="Q1045">
            <v>108</v>
          </cell>
          <cell r="R1045">
            <v>0</v>
          </cell>
          <cell r="S1045">
            <v>120</v>
          </cell>
          <cell r="T1045" t="str">
            <v>C</v>
          </cell>
          <cell r="U1045" t="str">
            <v>transmis à CJ le 27.03</v>
          </cell>
          <cell r="V1045" t="str">
            <v>NORD RHONE</v>
          </cell>
        </row>
        <row r="1046">
          <cell r="A1046" t="str">
            <v>SACSA</v>
          </cell>
          <cell r="B1046" t="str">
            <v>ASSAINISSEMENT</v>
          </cell>
          <cell r="C1046">
            <v>16007</v>
          </cell>
          <cell r="D1046">
            <v>2007</v>
          </cell>
          <cell r="E1046" t="str">
            <v>TVA</v>
          </cell>
          <cell r="J1046">
            <v>0.055</v>
          </cell>
          <cell r="K1046">
            <v>0.13</v>
          </cell>
          <cell r="Q1046">
            <v>108</v>
          </cell>
          <cell r="R1046">
            <v>0</v>
          </cell>
          <cell r="S1046">
            <v>120</v>
          </cell>
          <cell r="U1046" t="str">
            <v>transmis à CJ le 27.03</v>
          </cell>
          <cell r="V1046" t="str">
            <v>NORD RHONE</v>
          </cell>
        </row>
        <row r="1047">
          <cell r="A1047" t="str">
            <v>Saint Clément sur Valsonne</v>
          </cell>
          <cell r="B1047" t="str">
            <v>ASSAINISSEMENT</v>
          </cell>
          <cell r="C1047">
            <v>16007</v>
          </cell>
          <cell r="D1047">
            <v>2008</v>
          </cell>
          <cell r="E1047" t="str">
            <v>Prime fixe annuelle </v>
          </cell>
          <cell r="F1047">
            <v>47</v>
          </cell>
          <cell r="G1047">
            <v>1.11579</v>
          </cell>
          <cell r="H1047">
            <v>52.44</v>
          </cell>
          <cell r="I1047">
            <v>15</v>
          </cell>
          <cell r="K1047">
            <v>0.13</v>
          </cell>
          <cell r="Q1047">
            <v>109</v>
          </cell>
          <cell r="R1047">
            <v>0.002130000000008181</v>
          </cell>
          <cell r="S1047">
            <v>1</v>
          </cell>
          <cell r="T1047" t="str">
            <v>A</v>
          </cell>
          <cell r="U1047" t="str">
            <v>transmis à CJ le 27.03</v>
          </cell>
          <cell r="V1047" t="str">
            <v>NORD RHONE</v>
          </cell>
        </row>
        <row r="1048">
          <cell r="A1048" t="str">
            <v>Saint Clément sur Valsonne</v>
          </cell>
          <cell r="B1048" t="str">
            <v>ASSAINISSEMENT</v>
          </cell>
          <cell r="C1048">
            <v>16007</v>
          </cell>
          <cell r="D1048">
            <v>2008</v>
          </cell>
          <cell r="E1048" t="str">
            <v>Consommation </v>
          </cell>
          <cell r="F1048">
            <v>0.585</v>
          </cell>
          <cell r="G1048">
            <v>1.11579</v>
          </cell>
          <cell r="H1048">
            <v>0.6527</v>
          </cell>
          <cell r="I1048">
            <v>0.3</v>
          </cell>
          <cell r="K1048">
            <v>0.13</v>
          </cell>
          <cell r="L1048" t="str">
            <v>Les tarifs annoncés dans le RADE 2007 étaient ceux de l'actualisation de juillet (tarifs connus), ceux proposés aussi sont de l'actualisation de janvier (tarifs applicables)</v>
          </cell>
          <cell r="Q1048">
            <v>109</v>
          </cell>
          <cell r="R1048">
            <v>3.715000000004132E-05</v>
          </cell>
          <cell r="S1048">
            <v>120</v>
          </cell>
          <cell r="T1048" t="str">
            <v>C</v>
          </cell>
          <cell r="U1048" t="str">
            <v>transmis à CJ le 27.03</v>
          </cell>
          <cell r="V1048" t="str">
            <v>NORD RHONE</v>
          </cell>
        </row>
        <row r="1049">
          <cell r="A1049" t="str">
            <v>Saint Clément sur Valsonne</v>
          </cell>
          <cell r="B1049" t="str">
            <v>ASSAINISSEMENT</v>
          </cell>
          <cell r="C1049">
            <v>16007</v>
          </cell>
          <cell r="D1049">
            <v>2008</v>
          </cell>
          <cell r="E1049" t="str">
            <v>TVA</v>
          </cell>
          <cell r="F1049">
            <v>0.4573</v>
          </cell>
          <cell r="G1049">
            <v>1.2890815</v>
          </cell>
          <cell r="H1049">
            <v>0.5895</v>
          </cell>
          <cell r="I1049">
            <v>58</v>
          </cell>
          <cell r="J1049">
            <v>0.055</v>
          </cell>
          <cell r="Q1049">
            <v>109</v>
          </cell>
          <cell r="R1049">
            <v>0</v>
          </cell>
          <cell r="S1049">
            <v>120</v>
          </cell>
          <cell r="T1049" t="str">
            <v>C</v>
          </cell>
          <cell r="U1049" t="str">
            <v>transmis à CJ le 27.03</v>
          </cell>
          <cell r="V1049" t="str">
            <v>NORD RHONE</v>
          </cell>
        </row>
        <row r="1050">
          <cell r="A1050" t="str">
            <v>Saint Clément sur Valsonne</v>
          </cell>
          <cell r="B1050" t="str">
            <v>ASSAINISSEMENT</v>
          </cell>
          <cell r="C1050">
            <v>16007</v>
          </cell>
          <cell r="D1050">
            <v>2008</v>
          </cell>
          <cell r="E1050" t="str">
            <v>Redevance de modernisation des réseaux de collecte.</v>
          </cell>
          <cell r="I1050">
            <v>1.2</v>
          </cell>
          <cell r="J1050">
            <v>0.055</v>
          </cell>
          <cell r="K1050">
            <v>0.13</v>
          </cell>
          <cell r="Q1050">
            <v>109</v>
          </cell>
          <cell r="R1050">
            <v>0</v>
          </cell>
          <cell r="S1050">
            <v>120</v>
          </cell>
          <cell r="T1050" t="str">
            <v>C</v>
          </cell>
          <cell r="U1050" t="str">
            <v>transmis à CJ le 27.03</v>
          </cell>
          <cell r="V1050" t="str">
            <v>NORD RHONE</v>
          </cell>
        </row>
        <row r="1051">
          <cell r="A1051" t="str">
            <v>Saint Clément sur Valsonne</v>
          </cell>
          <cell r="B1051" t="str">
            <v>ASSAINISSEMENT</v>
          </cell>
          <cell r="C1051">
            <v>16007</v>
          </cell>
          <cell r="D1051">
            <v>2007</v>
          </cell>
          <cell r="E1051" t="str">
            <v>Prime fixe annuelle </v>
          </cell>
          <cell r="F1051">
            <v>47</v>
          </cell>
          <cell r="G1051">
            <v>1.09001</v>
          </cell>
          <cell r="H1051">
            <v>51.24</v>
          </cell>
          <cell r="I1051">
            <v>8.46</v>
          </cell>
          <cell r="J1051">
            <v>0.055</v>
          </cell>
          <cell r="K1051">
            <v>0.17</v>
          </cell>
          <cell r="Q1051">
            <v>108</v>
          </cell>
          <cell r="R1051">
            <v>-0.009530000000005145</v>
          </cell>
          <cell r="S1051">
            <v>1</v>
          </cell>
          <cell r="T1051" t="str">
            <v>A</v>
          </cell>
          <cell r="U1051" t="str">
            <v>transmis à CJ le 27.03</v>
          </cell>
          <cell r="V1051" t="str">
            <v>NORD RHONE</v>
          </cell>
        </row>
        <row r="1052">
          <cell r="A1052" t="str">
            <v>Saint Clément sur Valsonne</v>
          </cell>
          <cell r="B1052" t="str">
            <v>ASSAINISSEMENT</v>
          </cell>
          <cell r="C1052">
            <v>16007</v>
          </cell>
          <cell r="D1052">
            <v>2007</v>
          </cell>
          <cell r="E1052" t="str">
            <v>Consommation </v>
          </cell>
          <cell r="F1052">
            <v>0.585</v>
          </cell>
          <cell r="G1052">
            <v>1.09001</v>
          </cell>
          <cell r="H1052">
            <v>0.6377</v>
          </cell>
          <cell r="I1052">
            <v>0.17</v>
          </cell>
          <cell r="K1052">
            <v>0.13</v>
          </cell>
          <cell r="L1052" t="str">
            <v>Les tarifs annoncés dans le RADE 2007 étaient ceux de l'actualisation de juillet (tarifs connus), ceux proposés aussi sont de l'actualisation de janvier (tarifs applicables)</v>
          </cell>
          <cell r="Q1052">
            <v>108</v>
          </cell>
          <cell r="R1052">
            <v>-4.4150000000131584E-05</v>
          </cell>
          <cell r="S1052">
            <v>120</v>
          </cell>
          <cell r="T1052" t="str">
            <v>C</v>
          </cell>
          <cell r="U1052" t="str">
            <v>transmis à CJ le 27.03</v>
          </cell>
          <cell r="V1052" t="str">
            <v>NORD RHONE</v>
          </cell>
        </row>
        <row r="1053">
          <cell r="A1053" t="str">
            <v>Saint Clément sur Valsonne</v>
          </cell>
          <cell r="B1053" t="str">
            <v>ASSAINISSEMENT</v>
          </cell>
          <cell r="C1053">
            <v>16007</v>
          </cell>
          <cell r="D1053">
            <v>2007</v>
          </cell>
          <cell r="E1053" t="str">
            <v>TVA</v>
          </cell>
          <cell r="F1053">
            <v>0.4573</v>
          </cell>
          <cell r="G1053">
            <v>1.2433574</v>
          </cell>
          <cell r="H1053">
            <v>0.5686</v>
          </cell>
          <cell r="I1053">
            <v>0.67</v>
          </cell>
          <cell r="J1053">
            <v>0.055</v>
          </cell>
          <cell r="K1053">
            <v>0.26</v>
          </cell>
          <cell r="Q1053">
            <v>108</v>
          </cell>
          <cell r="R1053">
            <v>0</v>
          </cell>
          <cell r="S1053">
            <v>120</v>
          </cell>
          <cell r="T1053" t="str">
            <v>C</v>
          </cell>
          <cell r="U1053" t="str">
            <v>transmis à CJ le 27.03</v>
          </cell>
          <cell r="V1053" t="str">
            <v>NORD RHONE</v>
          </cell>
        </row>
        <row r="1054">
          <cell r="A1054" t="str">
            <v>Saint Clément sur Valsonne</v>
          </cell>
          <cell r="B1054" t="str">
            <v>ASSAINISSEMENT</v>
          </cell>
          <cell r="C1054">
            <v>16007</v>
          </cell>
          <cell r="D1054">
            <v>2007</v>
          </cell>
          <cell r="E1054" t="str">
            <v>Redevance de modernisation des réseaux de collecte.</v>
          </cell>
          <cell r="I1054">
            <v>14</v>
          </cell>
          <cell r="J1054">
            <v>0.055</v>
          </cell>
          <cell r="K1054">
            <v>0.13</v>
          </cell>
          <cell r="Q1054">
            <v>108</v>
          </cell>
          <cell r="R1054">
            <v>0</v>
          </cell>
          <cell r="S1054">
            <v>120</v>
          </cell>
          <cell r="T1054" t="str">
            <v>A</v>
          </cell>
          <cell r="U1054" t="str">
            <v>transmis à CJ le 27.03</v>
          </cell>
          <cell r="V1054" t="str">
            <v>NORD RHONE</v>
          </cell>
        </row>
        <row r="1055">
          <cell r="A1055" t="str">
            <v>Saint Didier sur Beaujeu</v>
          </cell>
          <cell r="B1055" t="str">
            <v>ASSAINISSEMENT</v>
          </cell>
          <cell r="C1055">
            <v>12157</v>
          </cell>
          <cell r="D1055">
            <v>2008</v>
          </cell>
          <cell r="E1055" t="str">
            <v>Prime fixe annuelle </v>
          </cell>
          <cell r="F1055">
            <v>23</v>
          </cell>
          <cell r="G1055">
            <v>1.1858574</v>
          </cell>
          <cell r="H1055">
            <v>27.28</v>
          </cell>
          <cell r="I1055">
            <v>4.5</v>
          </cell>
          <cell r="J1055">
            <v>0.055</v>
          </cell>
          <cell r="K1055">
            <v>0.16</v>
          </cell>
          <cell r="L1055" t="str">
            <v>Les tarifs annoncés dans le RADE 2007 étaient ceux de l'actualisation de juillet (tarifs connus), ceux proposés aussi sont de l'actualisation de janvier (tarifs applicables)</v>
          </cell>
          <cell r="Q1055">
            <v>208</v>
          </cell>
          <cell r="R1055">
            <v>-0.005279800000003831</v>
          </cell>
          <cell r="S1055">
            <v>1</v>
          </cell>
          <cell r="T1055" t="str">
            <v>A</v>
          </cell>
          <cell r="U1055" t="str">
            <v>transmis à CJ le 02/04/2008</v>
          </cell>
          <cell r="V1055" t="str">
            <v>NORD RHONE</v>
          </cell>
        </row>
        <row r="1056">
          <cell r="A1056" t="str">
            <v>Saint Didier sur Beaujeu</v>
          </cell>
          <cell r="B1056" t="str">
            <v>ASSAINISSEMENT</v>
          </cell>
          <cell r="C1056">
            <v>12157</v>
          </cell>
          <cell r="D1056">
            <v>2008</v>
          </cell>
          <cell r="E1056" t="str">
            <v>Consommation </v>
          </cell>
          <cell r="F1056">
            <v>0.81</v>
          </cell>
          <cell r="G1056">
            <v>1.1466973</v>
          </cell>
          <cell r="H1056">
            <v>0.9288</v>
          </cell>
          <cell r="I1056">
            <v>0.2</v>
          </cell>
          <cell r="J1056">
            <v>0.055</v>
          </cell>
          <cell r="Q1056">
            <v>208</v>
          </cell>
          <cell r="R1056">
            <v>2.481300000012343E-05</v>
          </cell>
          <cell r="S1056">
            <v>120</v>
          </cell>
          <cell r="T1056" t="str">
            <v>C</v>
          </cell>
          <cell r="U1056" t="str">
            <v>transmis à CJ le 02/04/2008</v>
          </cell>
          <cell r="V1056" t="str">
            <v>NORD RHONE</v>
          </cell>
        </row>
        <row r="1057">
          <cell r="A1057" t="str">
            <v>Saint Didier sur Beaujeu</v>
          </cell>
          <cell r="B1057" t="str">
            <v>ASSAINISSEMENT</v>
          </cell>
          <cell r="C1057">
            <v>12157</v>
          </cell>
          <cell r="D1057">
            <v>2008</v>
          </cell>
          <cell r="E1057" t="str">
            <v>TVA</v>
          </cell>
          <cell r="F1057">
            <v>0.32</v>
          </cell>
          <cell r="G1057">
            <v>1.1521</v>
          </cell>
          <cell r="H1057">
            <v>0.369</v>
          </cell>
          <cell r="I1057">
            <v>0.49</v>
          </cell>
          <cell r="J1057">
            <v>0.055</v>
          </cell>
          <cell r="K1057">
            <v>0.13</v>
          </cell>
          <cell r="Q1057">
            <v>208</v>
          </cell>
          <cell r="R1057">
            <v>0</v>
          </cell>
          <cell r="S1057">
            <v>120</v>
          </cell>
          <cell r="T1057" t="str">
            <v>C</v>
          </cell>
          <cell r="U1057" t="str">
            <v>transmis à CJ le 02/04/2008</v>
          </cell>
          <cell r="V1057" t="str">
            <v>NORD RHONE</v>
          </cell>
        </row>
        <row r="1058">
          <cell r="A1058" t="str">
            <v>Saint Didier sur Beaujeu</v>
          </cell>
          <cell r="B1058" t="str">
            <v>ASSAINISSEMENT</v>
          </cell>
          <cell r="C1058">
            <v>12157</v>
          </cell>
          <cell r="D1058">
            <v>2008</v>
          </cell>
          <cell r="E1058" t="str">
            <v>Redevance de modernisation des réseaux de collecte.</v>
          </cell>
          <cell r="F1058">
            <v>0.23</v>
          </cell>
          <cell r="G1058">
            <v>1.1521</v>
          </cell>
          <cell r="H1058">
            <v>0.265</v>
          </cell>
          <cell r="I1058">
            <v>0.282</v>
          </cell>
          <cell r="J1058">
            <v>0.055</v>
          </cell>
          <cell r="K1058">
            <v>0.052</v>
          </cell>
          <cell r="Q1058">
            <v>208</v>
          </cell>
          <cell r="R1058">
            <v>0</v>
          </cell>
          <cell r="S1058">
            <v>120</v>
          </cell>
          <cell r="T1058" t="str">
            <v>C</v>
          </cell>
          <cell r="U1058" t="str">
            <v>transmis à CJ le 02/04/2008</v>
          </cell>
          <cell r="V1058" t="str">
            <v>NORD RHONE</v>
          </cell>
        </row>
        <row r="1059">
          <cell r="A1059" t="str">
            <v>Saint Didier sur Beaujeu</v>
          </cell>
          <cell r="B1059" t="str">
            <v>ASSAINISSEMENT</v>
          </cell>
          <cell r="C1059">
            <v>12157</v>
          </cell>
          <cell r="D1059">
            <v>2007</v>
          </cell>
          <cell r="E1059" t="str">
            <v>Prime fixe annuelle </v>
          </cell>
          <cell r="F1059">
            <v>23</v>
          </cell>
          <cell r="G1059">
            <v>1.1263769</v>
          </cell>
          <cell r="H1059">
            <v>25.9</v>
          </cell>
          <cell r="I1059">
            <v>4.3</v>
          </cell>
          <cell r="K1059">
            <v>0.17</v>
          </cell>
          <cell r="L1059" t="str">
            <v>Les tarifs annoncés dans le RADE 2007 étaient ceux de l'actualisation de juillet (tarifs connus), ceux proposés aussi sont de l'actualisation de janvier (tarifs applicables)</v>
          </cell>
          <cell r="Q1059">
            <v>207</v>
          </cell>
          <cell r="R1059">
            <v>0.006668699999998751</v>
          </cell>
          <cell r="S1059">
            <v>1</v>
          </cell>
          <cell r="T1059" t="str">
            <v>A</v>
          </cell>
          <cell r="U1059" t="str">
            <v>transmis à CJ le 02/04/2008</v>
          </cell>
          <cell r="V1059" t="str">
            <v>NORD RHONE</v>
          </cell>
        </row>
        <row r="1060">
          <cell r="A1060" t="str">
            <v>Saint Didier sur Beaujeu</v>
          </cell>
          <cell r="B1060" t="str">
            <v>ASSAINISSEMENT</v>
          </cell>
          <cell r="C1060">
            <v>12157</v>
          </cell>
          <cell r="D1060">
            <v>2007</v>
          </cell>
          <cell r="E1060" t="str">
            <v>Consommation </v>
          </cell>
          <cell r="F1060">
            <v>0.81</v>
          </cell>
          <cell r="G1060">
            <v>1.1117472</v>
          </cell>
          <cell r="H1060">
            <v>0.9005</v>
          </cell>
          <cell r="I1060">
            <v>0.18</v>
          </cell>
          <cell r="J1060">
            <v>0.055</v>
          </cell>
          <cell r="Q1060">
            <v>207</v>
          </cell>
          <cell r="R1060">
            <v>1.5232000000087176E-05</v>
          </cell>
          <cell r="S1060">
            <v>120</v>
          </cell>
          <cell r="T1060" t="str">
            <v>C</v>
          </cell>
          <cell r="U1060" t="str">
            <v>transmis à CJ le 02/04/2008</v>
          </cell>
          <cell r="V1060" t="str">
            <v>NORD RHONE</v>
          </cell>
        </row>
        <row r="1061">
          <cell r="A1061" t="str">
            <v>Saint Didier sur Beaujeu</v>
          </cell>
          <cell r="B1061" t="str">
            <v>ASSAINISSEMENT</v>
          </cell>
          <cell r="C1061">
            <v>12157</v>
          </cell>
          <cell r="D1061">
            <v>2007</v>
          </cell>
          <cell r="E1061" t="str">
            <v>TVA</v>
          </cell>
          <cell r="F1061">
            <v>0.04</v>
          </cell>
          <cell r="G1061">
            <v>1.2433574</v>
          </cell>
          <cell r="H1061">
            <v>0.5686</v>
          </cell>
          <cell r="I1061">
            <v>0.67</v>
          </cell>
          <cell r="J1061">
            <v>0.055</v>
          </cell>
          <cell r="N1061">
            <v>0.04</v>
          </cell>
          <cell r="Q1061">
            <v>207</v>
          </cell>
          <cell r="R1061">
            <v>0</v>
          </cell>
          <cell r="S1061">
            <v>120</v>
          </cell>
          <cell r="T1061" t="str">
            <v>C</v>
          </cell>
          <cell r="U1061" t="str">
            <v>transmis à CJ le 02/04/2008</v>
          </cell>
          <cell r="V1061" t="str">
            <v>NORD RHONE</v>
          </cell>
        </row>
        <row r="1062">
          <cell r="A1062" t="str">
            <v>Saint Didier sur Beaujeu</v>
          </cell>
          <cell r="B1062" t="str">
            <v>ASSAINISSEMENT</v>
          </cell>
          <cell r="C1062">
            <v>12157</v>
          </cell>
          <cell r="D1062">
            <v>2007</v>
          </cell>
          <cell r="E1062" t="str">
            <v>Redevance de modernisation des réseaux de collecte.</v>
          </cell>
          <cell r="F1062">
            <v>35</v>
          </cell>
          <cell r="G1062">
            <v>1.1521</v>
          </cell>
          <cell r="H1062">
            <v>38.44</v>
          </cell>
          <cell r="I1062">
            <v>27</v>
          </cell>
          <cell r="J1062">
            <v>0.055</v>
          </cell>
          <cell r="K1062">
            <v>0.026</v>
          </cell>
          <cell r="Q1062">
            <v>207</v>
          </cell>
          <cell r="R1062">
            <v>0</v>
          </cell>
          <cell r="S1062">
            <v>120</v>
          </cell>
          <cell r="T1062" t="str">
            <v>A</v>
          </cell>
          <cell r="U1062" t="str">
            <v>transmis à CJ le 02/04/2008</v>
          </cell>
          <cell r="V1062" t="str">
            <v>NORD RHONE</v>
          </cell>
        </row>
        <row r="1063">
          <cell r="A1063" t="str">
            <v>Saint Georges de Reneins</v>
          </cell>
          <cell r="B1063" t="str">
            <v>ASSAINISSEMENT</v>
          </cell>
          <cell r="C1063">
            <v>15512</v>
          </cell>
          <cell r="D1063" t="str">
            <v>2007 RAD</v>
          </cell>
          <cell r="E1063" t="str">
            <v>Prime fixe annuelle </v>
          </cell>
          <cell r="F1063">
            <v>37.08</v>
          </cell>
          <cell r="G1063">
            <v>1.0496737</v>
          </cell>
          <cell r="H1063">
            <v>38.3</v>
          </cell>
          <cell r="I1063">
            <v>21.34</v>
          </cell>
          <cell r="K1063">
            <v>0.16</v>
          </cell>
          <cell r="L1063" t="str">
            <v>Les tarifs annoncés dans le RADE 2007 étaient ceux de l'actualisation de juillet (tarifs connus), ceux proposés aussi sont de l'actualisation de janvier (tarifs applicables)</v>
          </cell>
          <cell r="Q1063">
            <v>207</v>
          </cell>
          <cell r="R1063">
            <v>-38.3</v>
          </cell>
          <cell r="S1063">
            <v>1</v>
          </cell>
          <cell r="T1063" t="str">
            <v>A</v>
          </cell>
          <cell r="U1063" t="str">
            <v>transmis à CJ le 01.04</v>
          </cell>
          <cell r="V1063" t="str">
            <v>NORD RHONE</v>
          </cell>
        </row>
        <row r="1064">
          <cell r="A1064" t="str">
            <v>Saint Georges de Reneins</v>
          </cell>
          <cell r="B1064" t="str">
            <v>ASSAINISSEMENT</v>
          </cell>
          <cell r="C1064">
            <v>15512</v>
          </cell>
          <cell r="D1064" t="str">
            <v>2007 RAD</v>
          </cell>
          <cell r="E1064" t="str">
            <v>Consommation </v>
          </cell>
          <cell r="F1064">
            <v>0.5113</v>
          </cell>
          <cell r="G1064">
            <v>1.0496737</v>
          </cell>
          <cell r="H1064">
            <v>0.5282</v>
          </cell>
          <cell r="I1064">
            <v>0.77</v>
          </cell>
          <cell r="J1064">
            <v>0.055</v>
          </cell>
          <cell r="Q1064">
            <v>207</v>
          </cell>
          <cell r="R1064">
            <v>-0.5282</v>
          </cell>
          <cell r="S1064">
            <v>120</v>
          </cell>
          <cell r="T1064" t="str">
            <v>C</v>
          </cell>
          <cell r="U1064" t="str">
            <v>transmis à CJ le 01.04</v>
          </cell>
          <cell r="V1064" t="str">
            <v>NORD RHONE</v>
          </cell>
        </row>
        <row r="1065">
          <cell r="A1065" t="str">
            <v>Saint Georges de Reneins</v>
          </cell>
          <cell r="B1065" t="str">
            <v>ASSAINISSEMENT</v>
          </cell>
          <cell r="C1065">
            <v>15512</v>
          </cell>
          <cell r="D1065" t="str">
            <v>2007 RAD</v>
          </cell>
          <cell r="E1065" t="str">
            <v>TVA</v>
          </cell>
          <cell r="F1065">
            <v>0.195</v>
          </cell>
          <cell r="G1065">
            <v>1.1578</v>
          </cell>
          <cell r="H1065">
            <v>0.2141</v>
          </cell>
          <cell r="I1065">
            <v>1.11</v>
          </cell>
          <cell r="J1065">
            <v>0.055</v>
          </cell>
          <cell r="N1065">
            <v>0.04</v>
          </cell>
          <cell r="Q1065">
            <v>207</v>
          </cell>
          <cell r="R1065">
            <v>0</v>
          </cell>
          <cell r="S1065">
            <v>0</v>
          </cell>
          <cell r="T1065" t="str">
            <v>C</v>
          </cell>
          <cell r="U1065" t="str">
            <v>transmis à CJ le 01.04</v>
          </cell>
          <cell r="V1065" t="str">
            <v>NORD RHONE</v>
          </cell>
        </row>
        <row r="1066">
          <cell r="A1066" t="str">
            <v>Saint Georges de Reneins</v>
          </cell>
          <cell r="B1066" t="str">
            <v>ASSAINISSEMENT</v>
          </cell>
          <cell r="C1066">
            <v>15512</v>
          </cell>
          <cell r="D1066" t="str">
            <v>2007 RAD</v>
          </cell>
          <cell r="E1066" t="str">
            <v>Redevance de modernisation des réseaux de collecte.</v>
          </cell>
          <cell r="F1066">
            <v>0.23</v>
          </cell>
          <cell r="G1066">
            <v>1.1578</v>
          </cell>
          <cell r="H1066">
            <v>0.266</v>
          </cell>
          <cell r="I1066">
            <v>0.29</v>
          </cell>
          <cell r="J1066">
            <v>0.055</v>
          </cell>
          <cell r="K1066">
            <v>0.13</v>
          </cell>
          <cell r="Q1066">
            <v>207</v>
          </cell>
          <cell r="R1066">
            <v>0</v>
          </cell>
          <cell r="S1066">
            <v>120</v>
          </cell>
          <cell r="T1066" t="str">
            <v>C</v>
          </cell>
          <cell r="U1066" t="str">
            <v>transmis à CJ le 01.04</v>
          </cell>
          <cell r="V1066" t="str">
            <v>NORD RHONE</v>
          </cell>
        </row>
        <row r="1067">
          <cell r="A1067" t="str">
            <v>Saint Georges de Reneins</v>
          </cell>
          <cell r="B1067" t="str">
            <v>ASSAINISSEMENT</v>
          </cell>
          <cell r="C1067">
            <v>15512</v>
          </cell>
          <cell r="D1067">
            <v>2008</v>
          </cell>
          <cell r="E1067" t="str">
            <v>Prime fixe annuelle </v>
          </cell>
          <cell r="F1067">
            <v>37.08</v>
          </cell>
          <cell r="G1067">
            <v>1.0746138</v>
          </cell>
          <cell r="H1067">
            <v>39.84</v>
          </cell>
          <cell r="I1067">
            <v>21.34</v>
          </cell>
          <cell r="K1067">
            <v>0.17</v>
          </cell>
          <cell r="L1067" t="str">
            <v>Les tarifs annoncés dans le RADE 2007 étaient ceux de l'actualisation de juillet (tarifs connus), ceux proposés aussi sont de l'actualisation de janvier (tarifs applicables)</v>
          </cell>
          <cell r="N1067">
            <v>0.04</v>
          </cell>
          <cell r="Q1067">
            <v>109</v>
          </cell>
          <cell r="R1067">
            <v>0.006679703999999731</v>
          </cell>
          <cell r="S1067">
            <v>1</v>
          </cell>
          <cell r="T1067" t="str">
            <v>A</v>
          </cell>
          <cell r="U1067" t="str">
            <v>transmis à CJ le 01.04</v>
          </cell>
          <cell r="V1067" t="str">
            <v>NORD RHONE</v>
          </cell>
        </row>
        <row r="1068">
          <cell r="A1068" t="str">
            <v>Saint Georges de Reneins</v>
          </cell>
          <cell r="B1068" t="str">
            <v>ASSAINISSEMENT</v>
          </cell>
          <cell r="C1068">
            <v>15512</v>
          </cell>
          <cell r="D1068">
            <v>2008</v>
          </cell>
          <cell r="E1068" t="str">
            <v>Consommation </v>
          </cell>
          <cell r="F1068">
            <v>0.5113</v>
          </cell>
          <cell r="G1068">
            <v>1.0746138</v>
          </cell>
          <cell r="H1068">
            <v>0.5495</v>
          </cell>
          <cell r="I1068">
            <v>0.77</v>
          </cell>
          <cell r="J1068">
            <v>0.055</v>
          </cell>
          <cell r="K1068">
            <v>0.13</v>
          </cell>
          <cell r="Q1068">
            <v>109</v>
          </cell>
          <cell r="R1068">
            <v>-4.9964060000018407E-05</v>
          </cell>
          <cell r="S1068">
            <v>120</v>
          </cell>
          <cell r="T1068" t="str">
            <v>C</v>
          </cell>
          <cell r="U1068" t="str">
            <v>transmis à CJ le 01.04</v>
          </cell>
          <cell r="V1068" t="str">
            <v>NORD RHONE</v>
          </cell>
        </row>
        <row r="1069">
          <cell r="A1069" t="str">
            <v>Saint Georges de Reneins</v>
          </cell>
          <cell r="B1069" t="str">
            <v>ASSAINISSEMENT</v>
          </cell>
          <cell r="C1069">
            <v>15512</v>
          </cell>
          <cell r="D1069">
            <v>2008</v>
          </cell>
          <cell r="E1069" t="str">
            <v>TVA</v>
          </cell>
          <cell r="F1069">
            <v>0.04</v>
          </cell>
          <cell r="G1069">
            <v>1.2433574</v>
          </cell>
          <cell r="H1069">
            <v>0.2141</v>
          </cell>
          <cell r="I1069">
            <v>6</v>
          </cell>
          <cell r="J1069">
            <v>0.055</v>
          </cell>
          <cell r="N1069">
            <v>0.04</v>
          </cell>
          <cell r="Q1069">
            <v>109</v>
          </cell>
          <cell r="R1069">
            <v>0</v>
          </cell>
          <cell r="S1069">
            <v>120</v>
          </cell>
          <cell r="T1069" t="str">
            <v>C</v>
          </cell>
          <cell r="U1069" t="str">
            <v>transmis à CJ le 01.04</v>
          </cell>
          <cell r="V1069" t="str">
            <v>NORD RHONE</v>
          </cell>
        </row>
        <row r="1070">
          <cell r="A1070" t="str">
            <v>Saint Georges de Reneins</v>
          </cell>
          <cell r="B1070" t="str">
            <v>ASSAINISSEMENT</v>
          </cell>
          <cell r="C1070">
            <v>15512</v>
          </cell>
          <cell r="D1070">
            <v>2008</v>
          </cell>
          <cell r="E1070" t="str">
            <v>Redevance de modernisation des réseaux de collecte.</v>
          </cell>
          <cell r="F1070">
            <v>35</v>
          </cell>
          <cell r="G1070">
            <v>1.1521</v>
          </cell>
          <cell r="H1070">
            <v>40.32</v>
          </cell>
          <cell r="I1070">
            <v>1.1</v>
          </cell>
          <cell r="J1070">
            <v>0.055</v>
          </cell>
          <cell r="K1070">
            <v>0.13</v>
          </cell>
          <cell r="Q1070">
            <v>109</v>
          </cell>
          <cell r="R1070">
            <v>0</v>
          </cell>
          <cell r="S1070">
            <v>120</v>
          </cell>
          <cell r="T1070" t="str">
            <v>A</v>
          </cell>
          <cell r="U1070" t="str">
            <v>transmis à CJ le 01.04</v>
          </cell>
          <cell r="V1070" t="str">
            <v>NORD RHONE</v>
          </cell>
        </row>
        <row r="1071">
          <cell r="A1071" t="str">
            <v>Saint Georges de Reneins</v>
          </cell>
          <cell r="B1071" t="str">
            <v>ASSAINISSEMENT</v>
          </cell>
          <cell r="C1071">
            <v>15512</v>
          </cell>
          <cell r="D1071">
            <v>2007</v>
          </cell>
          <cell r="E1071" t="str">
            <v>Prime fixe annuelle </v>
          </cell>
          <cell r="F1071">
            <v>37.08</v>
          </cell>
          <cell r="G1071">
            <v>1.0496737</v>
          </cell>
          <cell r="H1071">
            <v>38.92</v>
          </cell>
          <cell r="I1071">
            <v>21.34</v>
          </cell>
          <cell r="J1071">
            <v>0.055</v>
          </cell>
          <cell r="K1071">
            <v>0.16</v>
          </cell>
          <cell r="L1071" t="str">
            <v>Les tarifs annoncés dans le RADE 2007 étaient ceux de l'actualisation de juillet (tarifs connus), ceux proposés aussi sont de l'actualisation de janvier (tarifs applicables)</v>
          </cell>
          <cell r="N1071">
            <v>0.04</v>
          </cell>
          <cell r="Q1071">
            <v>108</v>
          </cell>
          <cell r="R1071">
            <v>0.001900796000001037</v>
          </cell>
          <cell r="S1071">
            <v>1</v>
          </cell>
          <cell r="T1071" t="str">
            <v>A</v>
          </cell>
          <cell r="U1071" t="str">
            <v>transmis à CJ le 01.04</v>
          </cell>
          <cell r="V1071" t="str">
            <v>NORD RHONE</v>
          </cell>
        </row>
        <row r="1072">
          <cell r="A1072" t="str">
            <v>Saint Georges de Reneins</v>
          </cell>
          <cell r="B1072" t="str">
            <v>ASSAINISSEMENT</v>
          </cell>
          <cell r="C1072">
            <v>15512</v>
          </cell>
          <cell r="D1072">
            <v>2007</v>
          </cell>
          <cell r="E1072" t="str">
            <v>Consommation </v>
          </cell>
          <cell r="F1072">
            <v>0.5113</v>
          </cell>
          <cell r="G1072">
            <v>1.0496737</v>
          </cell>
          <cell r="H1072">
            <v>0.5367</v>
          </cell>
          <cell r="I1072">
            <v>0.77</v>
          </cell>
          <cell r="J1072">
            <v>0.055</v>
          </cell>
          <cell r="K1072">
            <v>0.13</v>
          </cell>
          <cell r="Q1072">
            <v>108</v>
          </cell>
          <cell r="R1072">
            <v>-1.8371899999092278E-06</v>
          </cell>
          <cell r="S1072">
            <v>120</v>
          </cell>
          <cell r="T1072" t="str">
            <v>C</v>
          </cell>
          <cell r="U1072" t="str">
            <v>transmis à CJ le 01.04</v>
          </cell>
          <cell r="V1072" t="str">
            <v>NORD RHONE</v>
          </cell>
        </row>
        <row r="1073">
          <cell r="A1073" t="str">
            <v>Saint Georges de Reneins</v>
          </cell>
          <cell r="B1073" t="str">
            <v>ASSAINISSEMENT</v>
          </cell>
          <cell r="C1073">
            <v>15512</v>
          </cell>
          <cell r="D1073">
            <v>2007</v>
          </cell>
          <cell r="E1073" t="str">
            <v>TVA</v>
          </cell>
          <cell r="F1073">
            <v>0.195</v>
          </cell>
          <cell r="G1073">
            <v>1.1521</v>
          </cell>
          <cell r="H1073">
            <v>0.225</v>
          </cell>
          <cell r="I1073">
            <v>0</v>
          </cell>
          <cell r="J1073">
            <v>0.055</v>
          </cell>
          <cell r="K1073">
            <v>0.13</v>
          </cell>
          <cell r="N1073">
            <v>0.04</v>
          </cell>
          <cell r="Q1073">
            <v>108</v>
          </cell>
          <cell r="R1073">
            <v>0</v>
          </cell>
          <cell r="S1073">
            <v>1</v>
          </cell>
          <cell r="T1073" t="str">
            <v>A</v>
          </cell>
          <cell r="U1073" t="str">
            <v>transmis à CJ le 01.04</v>
          </cell>
          <cell r="V1073" t="str">
            <v>NORD RHONE</v>
          </cell>
        </row>
        <row r="1074">
          <cell r="A1074" t="str">
            <v>Saint Georges de Reneins</v>
          </cell>
          <cell r="B1074" t="str">
            <v>ASSAINISSEMENT</v>
          </cell>
          <cell r="C1074">
            <v>15512</v>
          </cell>
          <cell r="D1074">
            <v>2007</v>
          </cell>
          <cell r="E1074" t="str">
            <v>Redevance de modernisation des réseaux de collecte.</v>
          </cell>
          <cell r="F1074">
            <v>0.23</v>
          </cell>
          <cell r="G1074">
            <v>1.1578</v>
          </cell>
          <cell r="H1074">
            <v>0.266</v>
          </cell>
          <cell r="I1074">
            <v>15</v>
          </cell>
          <cell r="J1074">
            <v>0.055</v>
          </cell>
          <cell r="K1074">
            <v>0.13</v>
          </cell>
          <cell r="Q1074">
            <v>108</v>
          </cell>
          <cell r="R1074">
            <v>0</v>
          </cell>
          <cell r="S1074">
            <v>120</v>
          </cell>
          <cell r="T1074" t="str">
            <v>C</v>
          </cell>
          <cell r="U1074" t="str">
            <v>transmis à CJ le 01.04</v>
          </cell>
          <cell r="V1074" t="str">
            <v>NORD RHONE</v>
          </cell>
        </row>
        <row r="1075">
          <cell r="A1075" t="str">
            <v>Saint Lager</v>
          </cell>
          <cell r="B1075" t="str">
            <v>ASSAINISSEMENT</v>
          </cell>
          <cell r="C1075">
            <v>12163</v>
          </cell>
          <cell r="D1075">
            <v>2008</v>
          </cell>
          <cell r="E1075" t="str">
            <v>Prime fixe annuelle </v>
          </cell>
          <cell r="F1075">
            <v>18.3</v>
          </cell>
          <cell r="G1075">
            <v>1.3262126</v>
          </cell>
          <cell r="H1075">
            <v>24.26</v>
          </cell>
          <cell r="I1075">
            <v>9.34</v>
          </cell>
          <cell r="J1075">
            <v>0.055</v>
          </cell>
          <cell r="N1075">
            <v>0.04</v>
          </cell>
          <cell r="Q1075">
            <v>208</v>
          </cell>
          <cell r="R1075">
            <v>0.009690580000000892</v>
          </cell>
          <cell r="S1075">
            <v>1</v>
          </cell>
          <cell r="T1075" t="str">
            <v>A</v>
          </cell>
          <cell r="U1075" t="str">
            <v>transmis à CJ le 02/04/2008</v>
          </cell>
          <cell r="V1075" t="str">
            <v>NORD RHONE</v>
          </cell>
        </row>
        <row r="1076">
          <cell r="A1076" t="str">
            <v>Saint Lager</v>
          </cell>
          <cell r="B1076" t="str">
            <v>ASSAINISSEMENT</v>
          </cell>
          <cell r="C1076">
            <v>12163</v>
          </cell>
          <cell r="D1076">
            <v>2008</v>
          </cell>
          <cell r="E1076" t="str">
            <v>Consommation </v>
          </cell>
          <cell r="F1076">
            <v>0.465</v>
          </cell>
          <cell r="G1076">
            <v>1.2882352</v>
          </cell>
          <cell r="H1076">
            <v>0.599</v>
          </cell>
          <cell r="I1076">
            <v>0.2058</v>
          </cell>
          <cell r="J1076">
            <v>0.055</v>
          </cell>
          <cell r="K1076">
            <v>0.13</v>
          </cell>
          <cell r="Q1076">
            <v>208</v>
          </cell>
          <cell r="R1076">
            <v>2.936799999997408E-05</v>
          </cell>
          <cell r="S1076">
            <v>120</v>
          </cell>
          <cell r="T1076" t="str">
            <v>C</v>
          </cell>
          <cell r="U1076" t="str">
            <v>transmis à CJ le 02/04/2008</v>
          </cell>
          <cell r="V1076" t="str">
            <v>NORD RHONE</v>
          </cell>
        </row>
        <row r="1077">
          <cell r="A1077" t="str">
            <v>Saint Lager</v>
          </cell>
          <cell r="B1077" t="str">
            <v>ASSAINISSEMENT</v>
          </cell>
          <cell r="C1077">
            <v>12163</v>
          </cell>
          <cell r="D1077">
            <v>2008</v>
          </cell>
          <cell r="E1077" t="str">
            <v>TVA</v>
          </cell>
          <cell r="F1077">
            <v>0.13</v>
          </cell>
          <cell r="G1077">
            <v>1.1521</v>
          </cell>
          <cell r="H1077">
            <v>0.3514</v>
          </cell>
          <cell r="I1077">
            <v>0.49</v>
          </cell>
          <cell r="J1077">
            <v>0.055</v>
          </cell>
          <cell r="K1077">
            <v>0.13</v>
          </cell>
          <cell r="N1077">
            <v>0.04</v>
          </cell>
          <cell r="Q1077">
            <v>208</v>
          </cell>
          <cell r="R1077">
            <v>0</v>
          </cell>
          <cell r="S1077">
            <v>120</v>
          </cell>
          <cell r="T1077" t="str">
            <v>C</v>
          </cell>
          <cell r="U1077" t="str">
            <v>transmis à CJ le 02/04/2008</v>
          </cell>
          <cell r="V1077" t="str">
            <v>NORD RHONE</v>
          </cell>
        </row>
        <row r="1078">
          <cell r="A1078" t="str">
            <v>Saint Lager</v>
          </cell>
          <cell r="B1078" t="str">
            <v>ASSAINISSEMENT</v>
          </cell>
          <cell r="C1078">
            <v>12163</v>
          </cell>
          <cell r="D1078">
            <v>2008</v>
          </cell>
          <cell r="E1078" t="str">
            <v>Redevance de modernisation des réseaux de collecte.</v>
          </cell>
          <cell r="F1078">
            <v>0.23</v>
          </cell>
          <cell r="G1078">
            <v>1.1521</v>
          </cell>
          <cell r="H1078">
            <v>0.2526</v>
          </cell>
          <cell r="I1078">
            <v>72</v>
          </cell>
          <cell r="J1078">
            <v>0.055</v>
          </cell>
          <cell r="K1078">
            <v>0.13</v>
          </cell>
          <cell r="Q1078">
            <v>208</v>
          </cell>
          <cell r="R1078">
            <v>0</v>
          </cell>
          <cell r="S1078">
            <v>120</v>
          </cell>
          <cell r="T1078" t="str">
            <v>A</v>
          </cell>
          <cell r="U1078" t="str">
            <v>transmis à CJ le 02/04/2008</v>
          </cell>
          <cell r="V1078" t="str">
            <v>NORD RHONE</v>
          </cell>
        </row>
        <row r="1079">
          <cell r="A1079" t="str">
            <v>Saint Lager</v>
          </cell>
          <cell r="B1079" t="str">
            <v>ASSAINISSEMENT</v>
          </cell>
          <cell r="C1079">
            <v>12163</v>
          </cell>
          <cell r="D1079">
            <v>2007</v>
          </cell>
          <cell r="E1079" t="str">
            <v>Prime fixe annuelle </v>
          </cell>
          <cell r="F1079">
            <v>18.3</v>
          </cell>
          <cell r="G1079">
            <v>1.2653022</v>
          </cell>
          <cell r="H1079">
            <v>23.16</v>
          </cell>
          <cell r="I1079">
            <v>9.34</v>
          </cell>
          <cell r="J1079">
            <v>0.055</v>
          </cell>
          <cell r="N1079">
            <v>0.04</v>
          </cell>
          <cell r="Q1079">
            <v>207</v>
          </cell>
          <cell r="R1079">
            <v>-0.004969739999999945</v>
          </cell>
          <cell r="S1079">
            <v>1</v>
          </cell>
          <cell r="T1079" t="str">
            <v>A</v>
          </cell>
          <cell r="U1079" t="str">
            <v>transmis à CJ le 02/04/2008</v>
          </cell>
          <cell r="V1079" t="str">
            <v>NORD RHONE</v>
          </cell>
        </row>
        <row r="1080">
          <cell r="A1080" t="str">
            <v>Saint Lager</v>
          </cell>
          <cell r="B1080" t="str">
            <v>ASSAINISSEMENT</v>
          </cell>
          <cell r="C1080">
            <v>12163</v>
          </cell>
          <cell r="D1080">
            <v>2007</v>
          </cell>
          <cell r="E1080" t="str">
            <v>Consommation </v>
          </cell>
          <cell r="F1080">
            <v>0.465</v>
          </cell>
          <cell r="G1080">
            <v>1.2429842</v>
          </cell>
          <cell r="H1080">
            <v>0.578</v>
          </cell>
          <cell r="I1080">
            <v>0.2058</v>
          </cell>
          <cell r="J1080">
            <v>0.055</v>
          </cell>
          <cell r="Q1080">
            <v>207</v>
          </cell>
          <cell r="R1080">
            <v>-1.2346999999968133E-05</v>
          </cell>
          <cell r="S1080">
            <v>120</v>
          </cell>
          <cell r="T1080" t="str">
            <v>C</v>
          </cell>
          <cell r="U1080" t="str">
            <v>transmis à CJ le 02/04/2008</v>
          </cell>
          <cell r="V1080" t="str">
            <v>NORD RHONE</v>
          </cell>
        </row>
        <row r="1081">
          <cell r="A1081" t="str">
            <v>Saint Lager</v>
          </cell>
          <cell r="B1081" t="str">
            <v>ASSAINISSEMENT</v>
          </cell>
          <cell r="C1081">
            <v>12163</v>
          </cell>
          <cell r="D1081">
            <v>2007</v>
          </cell>
          <cell r="E1081" t="str">
            <v>TVA</v>
          </cell>
          <cell r="F1081">
            <v>0.04</v>
          </cell>
          <cell r="G1081">
            <v>1.1521</v>
          </cell>
          <cell r="H1081">
            <v>0.3514</v>
          </cell>
          <cell r="I1081">
            <v>0.49</v>
          </cell>
          <cell r="J1081">
            <v>0.055</v>
          </cell>
          <cell r="K1081">
            <v>0.13</v>
          </cell>
          <cell r="N1081">
            <v>0.04</v>
          </cell>
          <cell r="Q1081">
            <v>207</v>
          </cell>
          <cell r="R1081">
            <v>0</v>
          </cell>
          <cell r="S1081">
            <v>120</v>
          </cell>
          <cell r="T1081" t="str">
            <v>C</v>
          </cell>
          <cell r="U1081" t="str">
            <v>transmis à CJ le 02/04/2008</v>
          </cell>
          <cell r="V1081" t="str">
            <v>NORD RHONE</v>
          </cell>
        </row>
        <row r="1082">
          <cell r="A1082" t="str">
            <v>Saint Lager</v>
          </cell>
          <cell r="B1082" t="str">
            <v>ASSAINISSEMENT</v>
          </cell>
          <cell r="C1082">
            <v>12163</v>
          </cell>
          <cell r="D1082">
            <v>2007</v>
          </cell>
          <cell r="E1082" t="str">
            <v>Redevance de modernisation des réseaux de collecte.</v>
          </cell>
          <cell r="F1082">
            <v>0.13</v>
          </cell>
          <cell r="H1082">
            <v>0.2526</v>
          </cell>
          <cell r="I1082">
            <v>0</v>
          </cell>
          <cell r="J1082">
            <v>0.055</v>
          </cell>
          <cell r="K1082">
            <v>0.13</v>
          </cell>
          <cell r="Q1082">
            <v>207</v>
          </cell>
          <cell r="R1082">
            <v>0</v>
          </cell>
          <cell r="S1082">
            <v>120</v>
          </cell>
          <cell r="T1082" t="str">
            <v>A</v>
          </cell>
          <cell r="U1082" t="str">
            <v>transmis à CJ le 02/04/2008</v>
          </cell>
          <cell r="V1082" t="str">
            <v>NORD RHONE</v>
          </cell>
        </row>
        <row r="1083">
          <cell r="A1083" t="str">
            <v>Saint victor sur reins</v>
          </cell>
          <cell r="B1083" t="str">
            <v>ASSAINISSEMENT</v>
          </cell>
          <cell r="C1083">
            <v>55026</v>
          </cell>
          <cell r="D1083">
            <v>2008</v>
          </cell>
          <cell r="E1083" t="str">
            <v>Prime fixe annuelle </v>
          </cell>
          <cell r="F1083">
            <v>16.76</v>
          </cell>
          <cell r="G1083">
            <v>1.2890815</v>
          </cell>
          <cell r="H1083">
            <v>21.6</v>
          </cell>
          <cell r="I1083">
            <v>22.7</v>
          </cell>
          <cell r="K1083">
            <v>0.13</v>
          </cell>
          <cell r="N1083">
            <v>0.04</v>
          </cell>
          <cell r="Q1083">
            <v>109</v>
          </cell>
          <cell r="R1083">
            <v>0.0050059400000002086</v>
          </cell>
          <cell r="S1083">
            <v>1</v>
          </cell>
          <cell r="T1083" t="str">
            <v>A</v>
          </cell>
          <cell r="U1083" t="str">
            <v>transmis à CJ le 02/04/2008</v>
          </cell>
          <cell r="V1083" t="str">
            <v>NORD RHONE</v>
          </cell>
        </row>
        <row r="1084">
          <cell r="A1084" t="str">
            <v>Saint victor sur reins</v>
          </cell>
          <cell r="B1084" t="str">
            <v>ASSAINISSEMENT</v>
          </cell>
          <cell r="C1084">
            <v>55026</v>
          </cell>
          <cell r="D1084">
            <v>2008</v>
          </cell>
          <cell r="E1084" t="str">
            <v>Consommation </v>
          </cell>
          <cell r="F1084">
            <v>0.4573</v>
          </cell>
          <cell r="G1084">
            <v>1.2890815</v>
          </cell>
          <cell r="H1084">
            <v>0.5895</v>
          </cell>
          <cell r="I1084">
            <v>0.67</v>
          </cell>
          <cell r="J1084">
            <v>0.055</v>
          </cell>
          <cell r="Q1084">
            <v>109</v>
          </cell>
          <cell r="R1084">
            <v>-3.030050000019102E-06</v>
          </cell>
          <cell r="S1084">
            <v>120</v>
          </cell>
          <cell r="T1084" t="str">
            <v>C</v>
          </cell>
          <cell r="U1084" t="str">
            <v>transmis à CJ le 02/04/2008</v>
          </cell>
          <cell r="V1084" t="str">
            <v>NORD RHONE</v>
          </cell>
        </row>
        <row r="1085">
          <cell r="A1085" t="str">
            <v>Saint victor sur reins</v>
          </cell>
          <cell r="B1085" t="str">
            <v>ASSAINISSEMENT</v>
          </cell>
          <cell r="C1085">
            <v>55026</v>
          </cell>
          <cell r="D1085">
            <v>2008</v>
          </cell>
          <cell r="E1085" t="str">
            <v>TVA</v>
          </cell>
          <cell r="F1085">
            <v>0.23</v>
          </cell>
          <cell r="G1085">
            <v>1.1578</v>
          </cell>
          <cell r="H1085">
            <v>0.266</v>
          </cell>
          <cell r="I1085">
            <v>0.29</v>
          </cell>
          <cell r="J1085">
            <v>0.055</v>
          </cell>
          <cell r="N1085">
            <v>0.04</v>
          </cell>
          <cell r="Q1085">
            <v>109</v>
          </cell>
          <cell r="R1085">
            <v>0</v>
          </cell>
          <cell r="S1085">
            <v>0</v>
          </cell>
          <cell r="T1085" t="str">
            <v>C</v>
          </cell>
          <cell r="U1085" t="str">
            <v>transmis à CJ le 02/04/2008</v>
          </cell>
          <cell r="V1085" t="str">
            <v>NORD RHONE</v>
          </cell>
        </row>
        <row r="1086">
          <cell r="A1086" t="str">
            <v>Saint victor sur reins</v>
          </cell>
          <cell r="B1086" t="str">
            <v>ASSAINISSEMENT</v>
          </cell>
          <cell r="C1086">
            <v>55026</v>
          </cell>
          <cell r="D1086">
            <v>2008</v>
          </cell>
          <cell r="E1086" t="str">
            <v>Redevance de modernisation des réseaux de collecte.</v>
          </cell>
          <cell r="F1086">
            <v>0.195</v>
          </cell>
          <cell r="G1086">
            <v>1.1578</v>
          </cell>
          <cell r="H1086">
            <v>0.226</v>
          </cell>
          <cell r="I1086">
            <v>0.185</v>
          </cell>
          <cell r="J1086">
            <v>0.055</v>
          </cell>
          <cell r="K1086">
            <v>0.17</v>
          </cell>
          <cell r="Q1086">
            <v>109</v>
          </cell>
          <cell r="R1086">
            <v>0</v>
          </cell>
          <cell r="S1086">
            <v>120</v>
          </cell>
          <cell r="T1086" t="str">
            <v>C</v>
          </cell>
          <cell r="U1086" t="str">
            <v>transmis à CJ le 02/04/2008</v>
          </cell>
          <cell r="V1086" t="str">
            <v>NORD RHONE</v>
          </cell>
        </row>
        <row r="1087">
          <cell r="A1087" t="str">
            <v>Saint victor sur reins</v>
          </cell>
          <cell r="B1087" t="str">
            <v>ASSAINISSEMENT</v>
          </cell>
          <cell r="C1087">
            <v>55026</v>
          </cell>
          <cell r="D1087">
            <v>2007</v>
          </cell>
          <cell r="E1087" t="str">
            <v>Prime fixe annuelle </v>
          </cell>
          <cell r="F1087">
            <v>16.76</v>
          </cell>
          <cell r="G1087">
            <v>1.2433574</v>
          </cell>
          <cell r="H1087">
            <v>20.84</v>
          </cell>
          <cell r="I1087">
            <v>22.7</v>
          </cell>
          <cell r="J1087">
            <v>0.055</v>
          </cell>
          <cell r="K1087">
            <v>0.26</v>
          </cell>
          <cell r="Q1087">
            <v>108</v>
          </cell>
          <cell r="R1087">
            <v>-0.0013299759999974015</v>
          </cell>
          <cell r="S1087">
            <v>1</v>
          </cell>
          <cell r="T1087" t="str">
            <v>A</v>
          </cell>
          <cell r="U1087" t="str">
            <v>transmis à CJ le 02/04/2008</v>
          </cell>
          <cell r="V1087" t="str">
            <v>NORD RHONE</v>
          </cell>
        </row>
        <row r="1088">
          <cell r="A1088" t="str">
            <v>Saint victor sur reins</v>
          </cell>
          <cell r="B1088" t="str">
            <v>ASSAINISSEMENT</v>
          </cell>
          <cell r="C1088">
            <v>55026</v>
          </cell>
          <cell r="D1088">
            <v>2007</v>
          </cell>
          <cell r="E1088" t="str">
            <v>Consommation </v>
          </cell>
          <cell r="F1088">
            <v>0.4573</v>
          </cell>
          <cell r="G1088">
            <v>1.2433574</v>
          </cell>
          <cell r="H1088">
            <v>0.5686</v>
          </cell>
          <cell r="I1088">
            <v>0.67</v>
          </cell>
          <cell r="J1088">
            <v>0.055</v>
          </cell>
          <cell r="K1088">
            <v>0.13</v>
          </cell>
          <cell r="N1088">
            <v>0.04</v>
          </cell>
          <cell r="Q1088">
            <v>108</v>
          </cell>
          <cell r="R1088">
            <v>-1.2660979999967736E-05</v>
          </cell>
          <cell r="S1088">
            <v>120</v>
          </cell>
          <cell r="T1088" t="str">
            <v>C</v>
          </cell>
          <cell r="U1088" t="str">
            <v>transmis à CJ le 02/04/2008</v>
          </cell>
          <cell r="V1088" t="str">
            <v>NORD RHONE</v>
          </cell>
        </row>
        <row r="1089">
          <cell r="A1089" t="str">
            <v>Saint victor sur reins</v>
          </cell>
          <cell r="B1089" t="str">
            <v>ASSAINISSEMENT</v>
          </cell>
          <cell r="C1089">
            <v>55026</v>
          </cell>
          <cell r="D1089">
            <v>2007</v>
          </cell>
          <cell r="E1089" t="str">
            <v>TVA</v>
          </cell>
          <cell r="F1089">
            <v>35</v>
          </cell>
          <cell r="G1089">
            <v>1.1521</v>
          </cell>
          <cell r="H1089">
            <v>40.32</v>
          </cell>
          <cell r="I1089">
            <v>27</v>
          </cell>
          <cell r="J1089">
            <v>0.055</v>
          </cell>
          <cell r="N1089">
            <v>0.04</v>
          </cell>
          <cell r="Q1089">
            <v>108</v>
          </cell>
          <cell r="R1089">
            <v>0</v>
          </cell>
          <cell r="S1089">
            <v>1</v>
          </cell>
          <cell r="T1089" t="str">
            <v>A</v>
          </cell>
          <cell r="U1089" t="str">
            <v>transmis à CJ le 02/04/2008</v>
          </cell>
          <cell r="V1089" t="str">
            <v>NORD RHONE</v>
          </cell>
        </row>
        <row r="1090">
          <cell r="A1090" t="str">
            <v>Saint victor sur reins</v>
          </cell>
          <cell r="B1090" t="str">
            <v>ASSAINISSEMENT</v>
          </cell>
          <cell r="C1090">
            <v>55026</v>
          </cell>
          <cell r="D1090">
            <v>2007</v>
          </cell>
          <cell r="E1090" t="str">
            <v>Redevance de modernisation des réseaux de collecte.</v>
          </cell>
          <cell r="F1090">
            <v>0.32</v>
          </cell>
          <cell r="G1090">
            <v>1.1521</v>
          </cell>
          <cell r="H1090">
            <v>0.369</v>
          </cell>
          <cell r="I1090">
            <v>0.49</v>
          </cell>
          <cell r="J1090">
            <v>0.055</v>
          </cell>
          <cell r="K1090">
            <v>0.16</v>
          </cell>
          <cell r="Q1090">
            <v>108</v>
          </cell>
          <cell r="R1090">
            <v>0</v>
          </cell>
          <cell r="S1090">
            <v>120</v>
          </cell>
          <cell r="T1090" t="str">
            <v>C</v>
          </cell>
          <cell r="U1090" t="str">
            <v>transmis à CJ le 02/04/2008</v>
          </cell>
          <cell r="V1090" t="str">
            <v>NORD RHONE</v>
          </cell>
        </row>
        <row r="1091">
          <cell r="A1091" t="str">
            <v>Saône Veyle</v>
          </cell>
          <cell r="B1091" t="str">
            <v>EAU</v>
          </cell>
          <cell r="C1091">
            <v>31008</v>
          </cell>
          <cell r="D1091">
            <v>2009</v>
          </cell>
          <cell r="E1091" t="str">
            <v>Prime fixe annuelle </v>
          </cell>
          <cell r="F1091">
            <v>35</v>
          </cell>
          <cell r="G1091">
            <v>1.1578</v>
          </cell>
          <cell r="H1091">
            <v>40.52</v>
          </cell>
          <cell r="I1091">
            <v>27.82</v>
          </cell>
          <cell r="J1091">
            <v>0.055</v>
          </cell>
          <cell r="K1091">
            <v>0.13</v>
          </cell>
          <cell r="Q1091">
            <v>209</v>
          </cell>
          <cell r="R1091">
            <v>0.0029999999999930083</v>
          </cell>
          <cell r="S1091">
            <v>1</v>
          </cell>
          <cell r="T1091" t="str">
            <v>A</v>
          </cell>
          <cell r="V1091" t="str">
            <v>AIN</v>
          </cell>
        </row>
        <row r="1092">
          <cell r="A1092" t="str">
            <v>Saône Veyle</v>
          </cell>
          <cell r="B1092" t="str">
            <v>EAU</v>
          </cell>
          <cell r="C1092">
            <v>31008</v>
          </cell>
          <cell r="D1092">
            <v>2009</v>
          </cell>
          <cell r="E1092" t="str">
            <v>Consommation De 0 à 5000 m3/an</v>
          </cell>
          <cell r="F1092">
            <v>0.32</v>
          </cell>
          <cell r="G1092">
            <v>1.1578</v>
          </cell>
          <cell r="H1092">
            <v>0.371</v>
          </cell>
          <cell r="I1092">
            <v>0.505</v>
          </cell>
          <cell r="J1092">
            <v>0.055</v>
          </cell>
          <cell r="K1092">
            <v>0.13</v>
          </cell>
          <cell r="N1092">
            <v>0.04</v>
          </cell>
          <cell r="Q1092">
            <v>209</v>
          </cell>
          <cell r="R1092">
            <v>-0.0005040000000000044</v>
          </cell>
          <cell r="S1092">
            <v>120</v>
          </cell>
          <cell r="T1092" t="str">
            <v>C</v>
          </cell>
          <cell r="V1092" t="str">
            <v>AIN</v>
          </cell>
        </row>
        <row r="1093">
          <cell r="A1093" t="str">
            <v>Saône Veyle</v>
          </cell>
          <cell r="B1093" t="str">
            <v>EAU</v>
          </cell>
          <cell r="C1093">
            <v>31008</v>
          </cell>
          <cell r="D1093">
            <v>2009</v>
          </cell>
          <cell r="E1093" t="str">
            <v>Consommation De 5000 à 30 000 m3/an</v>
          </cell>
          <cell r="F1093">
            <v>0.23</v>
          </cell>
          <cell r="G1093">
            <v>1.1578</v>
          </cell>
          <cell r="H1093">
            <v>0.266</v>
          </cell>
          <cell r="I1093">
            <v>0.29</v>
          </cell>
          <cell r="J1093">
            <v>0.055</v>
          </cell>
          <cell r="K1093">
            <v>0.13</v>
          </cell>
          <cell r="Q1093">
            <v>209</v>
          </cell>
          <cell r="R1093">
            <v>0.00029399999999996096</v>
          </cell>
          <cell r="S1093">
            <v>0</v>
          </cell>
          <cell r="T1093" t="str">
            <v>C</v>
          </cell>
          <cell r="V1093" t="str">
            <v>AIN</v>
          </cell>
        </row>
        <row r="1094">
          <cell r="A1094" t="str">
            <v>Saône Veyle</v>
          </cell>
          <cell r="B1094" t="str">
            <v>EAU</v>
          </cell>
          <cell r="C1094">
            <v>31008</v>
          </cell>
          <cell r="D1094">
            <v>2009</v>
          </cell>
          <cell r="E1094" t="str">
            <v>Consommation Au-delà de 30 000 m3/an</v>
          </cell>
          <cell r="F1094">
            <v>0.195</v>
          </cell>
          <cell r="G1094">
            <v>1.1578</v>
          </cell>
          <cell r="H1094">
            <v>0.226</v>
          </cell>
          <cell r="I1094">
            <v>0.185</v>
          </cell>
          <cell r="J1094">
            <v>0.055</v>
          </cell>
          <cell r="K1094">
            <v>0.13</v>
          </cell>
          <cell r="N1094">
            <v>0.04</v>
          </cell>
          <cell r="Q1094">
            <v>209</v>
          </cell>
          <cell r="R1094">
            <v>-0.00022900000000000698</v>
          </cell>
          <cell r="S1094">
            <v>0</v>
          </cell>
          <cell r="T1094" t="str">
            <v>C</v>
          </cell>
          <cell r="V1094" t="str">
            <v>AIN</v>
          </cell>
        </row>
        <row r="1095">
          <cell r="A1095" t="str">
            <v>Saône Veyle</v>
          </cell>
          <cell r="B1095" t="str">
            <v>EAU</v>
          </cell>
          <cell r="C1095">
            <v>31008</v>
          </cell>
          <cell r="D1095">
            <v>2009</v>
          </cell>
          <cell r="E1095" t="str">
            <v>TVA</v>
          </cell>
          <cell r="F1095">
            <v>35</v>
          </cell>
          <cell r="G1095">
            <v>1.1521</v>
          </cell>
          <cell r="H1095">
            <v>38.44</v>
          </cell>
          <cell r="I1095">
            <v>27</v>
          </cell>
          <cell r="J1095">
            <v>0.055</v>
          </cell>
          <cell r="K1095">
            <v>0.13</v>
          </cell>
          <cell r="Q1095">
            <v>209</v>
          </cell>
          <cell r="R1095">
            <v>0</v>
          </cell>
          <cell r="S1095">
            <v>1</v>
          </cell>
          <cell r="T1095" t="str">
            <v>A</v>
          </cell>
          <cell r="V1095" t="str">
            <v>AIN</v>
          </cell>
        </row>
        <row r="1096">
          <cell r="A1096" t="str">
            <v>Saône Veyle</v>
          </cell>
          <cell r="B1096" t="str">
            <v>EAU</v>
          </cell>
          <cell r="C1096">
            <v>31008</v>
          </cell>
          <cell r="D1096">
            <v>2009</v>
          </cell>
          <cell r="E1096" t="str">
            <v>Redevance de prélèvement</v>
          </cell>
          <cell r="F1096">
            <v>0.04</v>
          </cell>
          <cell r="G1096">
            <v>1.1521</v>
          </cell>
          <cell r="H1096">
            <v>0.3514</v>
          </cell>
          <cell r="I1096">
            <v>0.49</v>
          </cell>
          <cell r="J1096">
            <v>0.055</v>
          </cell>
          <cell r="K1096">
            <v>0.13</v>
          </cell>
          <cell r="N1096">
            <v>0.04</v>
          </cell>
          <cell r="Q1096">
            <v>209</v>
          </cell>
          <cell r="R1096">
            <v>0</v>
          </cell>
          <cell r="S1096">
            <v>120</v>
          </cell>
          <cell r="T1096" t="str">
            <v>C</v>
          </cell>
          <cell r="V1096" t="str">
            <v>AIN</v>
          </cell>
        </row>
        <row r="1097">
          <cell r="A1097" t="str">
            <v>Saône Veyle</v>
          </cell>
          <cell r="B1097" t="str">
            <v>EAU</v>
          </cell>
          <cell r="C1097">
            <v>31008</v>
          </cell>
          <cell r="D1097">
            <v>2008</v>
          </cell>
          <cell r="E1097" t="str">
            <v>Prime fixe annuelle </v>
          </cell>
          <cell r="F1097">
            <v>35</v>
          </cell>
          <cell r="G1097">
            <v>1.1521</v>
          </cell>
          <cell r="H1097">
            <v>40.32</v>
          </cell>
          <cell r="I1097">
            <v>27</v>
          </cell>
          <cell r="J1097">
            <v>0.055</v>
          </cell>
          <cell r="K1097">
            <v>0.13</v>
          </cell>
          <cell r="Q1097">
            <v>208</v>
          </cell>
          <cell r="R1097">
            <v>0.0034999999999953957</v>
          </cell>
          <cell r="S1097">
            <v>1</v>
          </cell>
          <cell r="T1097" t="str">
            <v>A</v>
          </cell>
          <cell r="V1097" t="str">
            <v>AIN</v>
          </cell>
        </row>
        <row r="1098">
          <cell r="A1098" t="str">
            <v>Saône Veyle</v>
          </cell>
          <cell r="B1098" t="str">
            <v>EAU</v>
          </cell>
          <cell r="C1098">
            <v>31008</v>
          </cell>
          <cell r="D1098">
            <v>2008</v>
          </cell>
          <cell r="E1098" t="str">
            <v>Consommation De 0 à 5000 m3/an</v>
          </cell>
          <cell r="F1098">
            <v>0.32</v>
          </cell>
          <cell r="G1098">
            <v>1.1521</v>
          </cell>
          <cell r="H1098">
            <v>0.369</v>
          </cell>
          <cell r="I1098">
            <v>0.49</v>
          </cell>
          <cell r="J1098">
            <v>0.055</v>
          </cell>
          <cell r="K1098">
            <v>0.13</v>
          </cell>
          <cell r="N1098">
            <v>0.04</v>
          </cell>
          <cell r="Q1098">
            <v>208</v>
          </cell>
          <cell r="R1098">
            <v>-0.00032799999999999496</v>
          </cell>
          <cell r="S1098">
            <v>120</v>
          </cell>
          <cell r="T1098" t="str">
            <v>C</v>
          </cell>
          <cell r="V1098" t="str">
            <v>AIN</v>
          </cell>
        </row>
        <row r="1099">
          <cell r="A1099" t="str">
            <v>Saône Veyle</v>
          </cell>
          <cell r="B1099" t="str">
            <v>EAU</v>
          </cell>
          <cell r="C1099">
            <v>31008</v>
          </cell>
          <cell r="D1099">
            <v>2008</v>
          </cell>
          <cell r="E1099" t="str">
            <v>Consommation De 5000 à 30 000 m3/an</v>
          </cell>
          <cell r="F1099">
            <v>0.23</v>
          </cell>
          <cell r="G1099">
            <v>1.1521</v>
          </cell>
          <cell r="H1099">
            <v>0.265</v>
          </cell>
          <cell r="I1099">
            <v>0.282</v>
          </cell>
          <cell r="J1099">
            <v>0.055</v>
          </cell>
          <cell r="K1099">
            <v>0.13</v>
          </cell>
          <cell r="Q1099">
            <v>208</v>
          </cell>
          <cell r="R1099">
            <v>-1.7000000000044757E-05</v>
          </cell>
          <cell r="S1099">
            <v>0</v>
          </cell>
          <cell r="T1099" t="str">
            <v>C</v>
          </cell>
          <cell r="V1099" t="str">
            <v>AIN</v>
          </cell>
        </row>
        <row r="1100">
          <cell r="A1100" t="str">
            <v>Saône Veyle</v>
          </cell>
          <cell r="B1100" t="str">
            <v>EAU</v>
          </cell>
          <cell r="C1100">
            <v>31008</v>
          </cell>
          <cell r="D1100">
            <v>2008</v>
          </cell>
          <cell r="E1100" t="str">
            <v>Consommation Au-delà de 30 000 m3/an</v>
          </cell>
          <cell r="F1100">
            <v>0.195</v>
          </cell>
          <cell r="G1100">
            <v>1.1521</v>
          </cell>
          <cell r="H1100">
            <v>0.225</v>
          </cell>
          <cell r="I1100">
            <v>0.18</v>
          </cell>
          <cell r="J1100">
            <v>0.055</v>
          </cell>
          <cell r="K1100">
            <v>0.13</v>
          </cell>
          <cell r="N1100">
            <v>0.04</v>
          </cell>
          <cell r="Q1100">
            <v>208</v>
          </cell>
          <cell r="R1100">
            <v>-0.00034050000000002134</v>
          </cell>
          <cell r="S1100">
            <v>0</v>
          </cell>
          <cell r="T1100" t="str">
            <v>C</v>
          </cell>
          <cell r="V1100" t="str">
            <v>AIN</v>
          </cell>
        </row>
        <row r="1101">
          <cell r="A1101" t="str">
            <v>Saône Veyle</v>
          </cell>
          <cell r="B1101" t="str">
            <v>EAU</v>
          </cell>
          <cell r="C1101">
            <v>31008</v>
          </cell>
          <cell r="D1101">
            <v>2008</v>
          </cell>
          <cell r="E1101" t="str">
            <v>TVA</v>
          </cell>
          <cell r="F1101">
            <v>0.23</v>
          </cell>
          <cell r="H1101">
            <v>0.2526</v>
          </cell>
          <cell r="I1101">
            <v>0</v>
          </cell>
          <cell r="J1101">
            <v>0.055</v>
          </cell>
          <cell r="K1101">
            <v>0.26</v>
          </cell>
          <cell r="Q1101">
            <v>208</v>
          </cell>
          <cell r="R1101">
            <v>0</v>
          </cell>
          <cell r="S1101">
            <v>1</v>
          </cell>
          <cell r="T1101" t="str">
            <v>A</v>
          </cell>
          <cell r="V1101" t="str">
            <v>AIN</v>
          </cell>
        </row>
        <row r="1102">
          <cell r="A1102" t="str">
            <v>Saône Veyle</v>
          </cell>
          <cell r="B1102" t="str">
            <v>EAU</v>
          </cell>
          <cell r="C1102">
            <v>31008</v>
          </cell>
          <cell r="D1102">
            <v>2008</v>
          </cell>
          <cell r="E1102" t="str">
            <v>Redevance de prélèvement</v>
          </cell>
          <cell r="F1102">
            <v>0.04</v>
          </cell>
          <cell r="H1102">
            <v>0.2141</v>
          </cell>
          <cell r="I1102">
            <v>0.23</v>
          </cell>
          <cell r="J1102">
            <v>0.055</v>
          </cell>
          <cell r="K1102">
            <v>0.13</v>
          </cell>
          <cell r="N1102">
            <v>0.04</v>
          </cell>
          <cell r="Q1102">
            <v>208</v>
          </cell>
          <cell r="R1102">
            <v>0</v>
          </cell>
          <cell r="S1102">
            <v>120</v>
          </cell>
          <cell r="T1102" t="str">
            <v>C</v>
          </cell>
          <cell r="V1102" t="str">
            <v>AIN</v>
          </cell>
        </row>
        <row r="1103">
          <cell r="A1103" t="str">
            <v>Saône Veyle</v>
          </cell>
          <cell r="B1103" t="str">
            <v>EAU</v>
          </cell>
          <cell r="C1103">
            <v>31008</v>
          </cell>
          <cell r="D1103">
            <v>2007</v>
          </cell>
          <cell r="E1103" t="str">
            <v>Prime fixe annuelle </v>
          </cell>
          <cell r="F1103">
            <v>35</v>
          </cell>
          <cell r="H1103">
            <v>38.44</v>
          </cell>
          <cell r="I1103">
            <v>27</v>
          </cell>
          <cell r="J1103">
            <v>0.055</v>
          </cell>
          <cell r="K1103">
            <v>0.13</v>
          </cell>
          <cell r="Q1103">
            <v>207</v>
          </cell>
          <cell r="R1103">
            <v>-38.44</v>
          </cell>
          <cell r="S1103">
            <v>1</v>
          </cell>
          <cell r="T1103" t="str">
            <v>A</v>
          </cell>
          <cell r="V1103" t="str">
            <v>AIN</v>
          </cell>
        </row>
        <row r="1104">
          <cell r="A1104" t="str">
            <v>Saône Veyle</v>
          </cell>
          <cell r="B1104" t="str">
            <v>EAU</v>
          </cell>
          <cell r="C1104">
            <v>31008</v>
          </cell>
          <cell r="D1104">
            <v>2007</v>
          </cell>
          <cell r="E1104" t="str">
            <v>Consommation De 0 à 5000 m3/an</v>
          </cell>
          <cell r="F1104">
            <v>0.32</v>
          </cell>
          <cell r="H1104">
            <v>0.3514</v>
          </cell>
          <cell r="I1104">
            <v>0.49</v>
          </cell>
          <cell r="J1104">
            <v>0.055</v>
          </cell>
          <cell r="K1104">
            <v>0.13</v>
          </cell>
          <cell r="N1104">
            <v>0.04</v>
          </cell>
          <cell r="Q1104">
            <v>207</v>
          </cell>
          <cell r="R1104">
            <v>-0.3514</v>
          </cell>
          <cell r="S1104">
            <v>120</v>
          </cell>
          <cell r="T1104" t="str">
            <v>C</v>
          </cell>
          <cell r="V1104" t="str">
            <v>AIN</v>
          </cell>
        </row>
        <row r="1105">
          <cell r="A1105" t="str">
            <v>Saône Veyle</v>
          </cell>
          <cell r="B1105" t="str">
            <v>EAU</v>
          </cell>
          <cell r="C1105">
            <v>31008</v>
          </cell>
          <cell r="D1105">
            <v>2007</v>
          </cell>
          <cell r="E1105" t="str">
            <v>Consommation De 5000 à 30 000 m3/an</v>
          </cell>
          <cell r="F1105">
            <v>0.23</v>
          </cell>
          <cell r="H1105">
            <v>0.2526</v>
          </cell>
          <cell r="I1105">
            <v>0.282</v>
          </cell>
          <cell r="J1105">
            <v>0.055</v>
          </cell>
          <cell r="K1105">
            <v>0.13</v>
          </cell>
          <cell r="Q1105">
            <v>207</v>
          </cell>
          <cell r="R1105">
            <v>-0.2526</v>
          </cell>
          <cell r="S1105">
            <v>0</v>
          </cell>
          <cell r="T1105" t="str">
            <v>C</v>
          </cell>
          <cell r="V1105" t="str">
            <v>AIN</v>
          </cell>
        </row>
        <row r="1106">
          <cell r="A1106" t="str">
            <v>Saône Veyle</v>
          </cell>
          <cell r="B1106" t="str">
            <v>EAU</v>
          </cell>
          <cell r="C1106">
            <v>31008</v>
          </cell>
          <cell r="D1106">
            <v>2007</v>
          </cell>
          <cell r="E1106" t="str">
            <v>Consommation Au-delà de 30 000 m3/an</v>
          </cell>
          <cell r="F1106">
            <v>0.195</v>
          </cell>
          <cell r="H1106">
            <v>0.2141</v>
          </cell>
          <cell r="I1106">
            <v>0.18</v>
          </cell>
          <cell r="J1106">
            <v>0.055</v>
          </cell>
          <cell r="K1106">
            <v>0.13</v>
          </cell>
          <cell r="Q1106">
            <v>207</v>
          </cell>
          <cell r="R1106">
            <v>-0.2141</v>
          </cell>
          <cell r="S1106">
            <v>0</v>
          </cell>
          <cell r="T1106" t="str">
            <v>C</v>
          </cell>
          <cell r="V1106" t="str">
            <v>AIN</v>
          </cell>
        </row>
        <row r="1107">
          <cell r="A1107" t="str">
            <v>Saône Veyle</v>
          </cell>
          <cell r="B1107" t="str">
            <v>EAU</v>
          </cell>
          <cell r="C1107">
            <v>31008</v>
          </cell>
          <cell r="D1107">
            <v>2007</v>
          </cell>
          <cell r="E1107" t="str">
            <v>TVA</v>
          </cell>
          <cell r="F1107">
            <v>0.13</v>
          </cell>
          <cell r="I1107">
            <v>0.23</v>
          </cell>
          <cell r="J1107">
            <v>0.055</v>
          </cell>
          <cell r="K1107">
            <v>0.13</v>
          </cell>
          <cell r="Q1107">
            <v>207</v>
          </cell>
          <cell r="R1107">
            <v>0</v>
          </cell>
          <cell r="S1107">
            <v>120</v>
          </cell>
          <cell r="T1107" t="str">
            <v>C</v>
          </cell>
          <cell r="V1107" t="str">
            <v>AIN</v>
          </cell>
        </row>
        <row r="1108">
          <cell r="A1108" t="str">
            <v>Saône Veyle</v>
          </cell>
          <cell r="B1108" t="str">
            <v>EAU</v>
          </cell>
          <cell r="C1108">
            <v>31008</v>
          </cell>
          <cell r="D1108">
            <v>2007</v>
          </cell>
          <cell r="E1108" t="str">
            <v>Redevance de prélèvement</v>
          </cell>
          <cell r="F1108">
            <v>0.04</v>
          </cell>
          <cell r="I1108">
            <v>15</v>
          </cell>
          <cell r="J1108">
            <v>0.055</v>
          </cell>
          <cell r="K1108">
            <v>0.052</v>
          </cell>
          <cell r="N1108">
            <v>0.04</v>
          </cell>
          <cell r="Q1108">
            <v>207</v>
          </cell>
          <cell r="R1108">
            <v>0</v>
          </cell>
          <cell r="S1108">
            <v>120</v>
          </cell>
          <cell r="T1108" t="str">
            <v>A</v>
          </cell>
          <cell r="V1108" t="str">
            <v>AIN</v>
          </cell>
        </row>
        <row r="1109">
          <cell r="A1109" t="str">
            <v>La Boisse</v>
          </cell>
          <cell r="B1109" t="str">
            <v>PS</v>
          </cell>
          <cell r="C1109" t="str">
            <v>827XX</v>
          </cell>
          <cell r="D1109">
            <v>2008</v>
          </cell>
          <cell r="E1109" t="str">
            <v>Prime fixe annuelle </v>
          </cell>
          <cell r="F1109">
            <v>0.13</v>
          </cell>
          <cell r="I1109">
            <v>0</v>
          </cell>
          <cell r="J1109">
            <v>0.055</v>
          </cell>
          <cell r="K1109">
            <v>0.13</v>
          </cell>
          <cell r="Q1109" t="str">
            <v>208 oct</v>
          </cell>
          <cell r="R1109">
            <v>0</v>
          </cell>
          <cell r="S1109">
            <v>1</v>
          </cell>
          <cell r="T1109" t="str">
            <v>A</v>
          </cell>
          <cell r="V1109" t="str">
            <v>AIN</v>
          </cell>
        </row>
        <row r="1110">
          <cell r="A1110" t="str">
            <v>La Boisse</v>
          </cell>
          <cell r="B1110" t="str">
            <v>PS</v>
          </cell>
          <cell r="C1110" t="str">
            <v>827XX</v>
          </cell>
          <cell r="D1110">
            <v>2008</v>
          </cell>
          <cell r="E1110" t="str">
            <v>Consommation </v>
          </cell>
          <cell r="F1110">
            <v>0.13</v>
          </cell>
          <cell r="I1110">
            <v>0.23</v>
          </cell>
          <cell r="J1110">
            <v>0.055</v>
          </cell>
          <cell r="K1110">
            <v>0.13</v>
          </cell>
          <cell r="Q1110" t="str">
            <v>208 oct</v>
          </cell>
          <cell r="R1110">
            <v>0</v>
          </cell>
          <cell r="S1110">
            <v>120</v>
          </cell>
          <cell r="T1110" t="str">
            <v>C</v>
          </cell>
          <cell r="V1110" t="str">
            <v>AIN</v>
          </cell>
        </row>
        <row r="1111">
          <cell r="A1111" t="str">
            <v>La Boisse</v>
          </cell>
          <cell r="B1111" t="str">
            <v>PS</v>
          </cell>
          <cell r="C1111" t="str">
            <v>827XX</v>
          </cell>
          <cell r="D1111">
            <v>2008</v>
          </cell>
          <cell r="E1111" t="str">
            <v>TVA</v>
          </cell>
          <cell r="F1111">
            <v>0.13</v>
          </cell>
          <cell r="I1111">
            <v>72</v>
          </cell>
          <cell r="J1111">
            <v>0.055</v>
          </cell>
          <cell r="K1111">
            <v>0.13</v>
          </cell>
          <cell r="Q1111" t="str">
            <v>208 oct</v>
          </cell>
          <cell r="R1111">
            <v>0</v>
          </cell>
          <cell r="S1111">
            <v>1</v>
          </cell>
          <cell r="T1111" t="str">
            <v>A</v>
          </cell>
          <cell r="V1111" t="str">
            <v>AIN</v>
          </cell>
        </row>
        <row r="1112">
          <cell r="A1112" t="str">
            <v>La Boisse</v>
          </cell>
          <cell r="B1112" t="str">
            <v>PS</v>
          </cell>
          <cell r="C1112" t="str">
            <v>827XX</v>
          </cell>
          <cell r="D1112">
            <v>2008</v>
          </cell>
          <cell r="E1112" t="str">
            <v>Voies navigables de France</v>
          </cell>
          <cell r="F1112">
            <v>0.13</v>
          </cell>
          <cell r="I1112">
            <v>1.5</v>
          </cell>
          <cell r="J1112">
            <v>0.055</v>
          </cell>
          <cell r="K1112">
            <v>0.13</v>
          </cell>
          <cell r="Q1112" t="str">
            <v>208 oct</v>
          </cell>
          <cell r="R1112">
            <v>0</v>
          </cell>
          <cell r="S1112">
            <v>120</v>
          </cell>
          <cell r="T1112" t="str">
            <v>C</v>
          </cell>
          <cell r="V1112" t="str">
            <v>AIN</v>
          </cell>
        </row>
        <row r="1113">
          <cell r="A1113" t="str">
            <v>La Boisse</v>
          </cell>
          <cell r="B1113" t="str">
            <v>PS</v>
          </cell>
          <cell r="C1113" t="str">
            <v>827XX</v>
          </cell>
          <cell r="D1113">
            <v>2008</v>
          </cell>
          <cell r="E1113" t="str">
            <v>Redevance de modernisation des réseaux de collecte.</v>
          </cell>
          <cell r="F1113">
            <v>0.13</v>
          </cell>
          <cell r="I1113">
            <v>18</v>
          </cell>
          <cell r="J1113">
            <v>0.055</v>
          </cell>
          <cell r="K1113">
            <v>0.13</v>
          </cell>
          <cell r="Q1113" t="str">
            <v>208 oct</v>
          </cell>
          <cell r="R1113">
            <v>0</v>
          </cell>
          <cell r="S1113">
            <v>120</v>
          </cell>
          <cell r="T1113" t="str">
            <v>A</v>
          </cell>
          <cell r="V1113" t="str">
            <v>AIN</v>
          </cell>
        </row>
        <row r="1114">
          <cell r="A1114" t="str">
            <v>La Boisse</v>
          </cell>
          <cell r="B1114" t="str">
            <v>PS</v>
          </cell>
          <cell r="C1114" t="str">
            <v>827XX</v>
          </cell>
          <cell r="D1114">
            <v>2007</v>
          </cell>
          <cell r="E1114" t="str">
            <v>Prime fixe annuelle </v>
          </cell>
          <cell r="F1114">
            <v>0.13</v>
          </cell>
          <cell r="G1114">
            <v>1.1619689</v>
          </cell>
          <cell r="I1114">
            <v>0</v>
          </cell>
          <cell r="J1114">
            <v>0.055</v>
          </cell>
          <cell r="K1114">
            <v>0.13</v>
          </cell>
          <cell r="Q1114" t="str">
            <v>208 oct</v>
          </cell>
          <cell r="R1114">
            <v>0</v>
          </cell>
          <cell r="S1114">
            <v>1</v>
          </cell>
          <cell r="T1114" t="str">
            <v>A</v>
          </cell>
          <cell r="V1114" t="str">
            <v>AIN</v>
          </cell>
        </row>
        <row r="1115">
          <cell r="A1115" t="str">
            <v>La Boisse</v>
          </cell>
          <cell r="B1115" t="str">
            <v>PS</v>
          </cell>
          <cell r="C1115" t="str">
            <v>827XX</v>
          </cell>
          <cell r="D1115">
            <v>2007</v>
          </cell>
          <cell r="E1115" t="str">
            <v>Consommation </v>
          </cell>
          <cell r="F1115">
            <v>0.13</v>
          </cell>
          <cell r="G1115">
            <v>1.1619689</v>
          </cell>
          <cell r="H1115">
            <v>0.5969</v>
          </cell>
          <cell r="I1115">
            <v>0.23</v>
          </cell>
          <cell r="J1115">
            <v>0.055</v>
          </cell>
          <cell r="K1115">
            <v>0.13</v>
          </cell>
          <cell r="Q1115" t="str">
            <v>208 oct</v>
          </cell>
          <cell r="R1115">
            <v>0</v>
          </cell>
          <cell r="S1115">
            <v>120</v>
          </cell>
          <cell r="T1115" t="str">
            <v>C</v>
          </cell>
          <cell r="V1115" t="str">
            <v>AIN</v>
          </cell>
        </row>
        <row r="1116">
          <cell r="A1116" t="str">
            <v>La Boisse</v>
          </cell>
          <cell r="B1116" t="str">
            <v>PS</v>
          </cell>
          <cell r="C1116" t="str">
            <v>827XX</v>
          </cell>
          <cell r="D1116">
            <v>2007</v>
          </cell>
          <cell r="E1116" t="str">
            <v>TVA</v>
          </cell>
          <cell r="F1116">
            <v>0.13</v>
          </cell>
          <cell r="I1116">
            <v>58</v>
          </cell>
          <cell r="J1116">
            <v>0.055</v>
          </cell>
          <cell r="K1116">
            <v>0.13</v>
          </cell>
          <cell r="Q1116" t="str">
            <v>208 oct</v>
          </cell>
          <cell r="R1116">
            <v>0</v>
          </cell>
          <cell r="S1116">
            <v>1</v>
          </cell>
          <cell r="T1116" t="str">
            <v>A</v>
          </cell>
          <cell r="V1116" t="str">
            <v>AIN</v>
          </cell>
        </row>
        <row r="1117">
          <cell r="A1117" t="str">
            <v>La Boisse</v>
          </cell>
          <cell r="B1117" t="str">
            <v>PS</v>
          </cell>
          <cell r="C1117" t="str">
            <v>827XX</v>
          </cell>
          <cell r="D1117">
            <v>2007</v>
          </cell>
          <cell r="E1117" t="str">
            <v>Voies navigables de France</v>
          </cell>
          <cell r="F1117">
            <v>0.13</v>
          </cell>
          <cell r="I1117">
            <v>1.2</v>
          </cell>
          <cell r="J1117">
            <v>0.055</v>
          </cell>
          <cell r="K1117">
            <v>0.13</v>
          </cell>
          <cell r="O1117">
            <v>0.0061</v>
          </cell>
          <cell r="Q1117" t="str">
            <v>208 oct</v>
          </cell>
          <cell r="R1117">
            <v>0</v>
          </cell>
          <cell r="S1117">
            <v>120</v>
          </cell>
          <cell r="T1117" t="str">
            <v>C</v>
          </cell>
          <cell r="V1117" t="str">
            <v>AIN</v>
          </cell>
        </row>
        <row r="1118">
          <cell r="A1118" t="str">
            <v>La Boisse</v>
          </cell>
          <cell r="B1118" t="str">
            <v>PS</v>
          </cell>
          <cell r="C1118" t="str">
            <v>827XX</v>
          </cell>
          <cell r="D1118">
            <v>2007</v>
          </cell>
          <cell r="E1118" t="str">
            <v>Redevance de modernisation des réseaux de collecte.</v>
          </cell>
          <cell r="F1118">
            <v>0.13</v>
          </cell>
          <cell r="I1118">
            <v>16</v>
          </cell>
          <cell r="J1118">
            <v>0.055</v>
          </cell>
          <cell r="K1118">
            <v>0.13</v>
          </cell>
          <cell r="Q1118" t="str">
            <v>208 oct</v>
          </cell>
          <cell r="R1118">
            <v>0</v>
          </cell>
          <cell r="S1118">
            <v>120</v>
          </cell>
          <cell r="T1118" t="str">
            <v>A</v>
          </cell>
          <cell r="V1118" t="str">
            <v>AIN</v>
          </cell>
        </row>
        <row r="1119">
          <cell r="A1119" t="str">
            <v>Saint Julien de Montmelas</v>
          </cell>
          <cell r="B1119" t="str">
            <v>PS</v>
          </cell>
          <cell r="C1119">
            <v>15595</v>
          </cell>
          <cell r="D1119">
            <v>2008</v>
          </cell>
          <cell r="E1119" t="str">
            <v>Prime fixe annuelle </v>
          </cell>
          <cell r="F1119">
            <v>0.13</v>
          </cell>
          <cell r="I1119">
            <v>72</v>
          </cell>
          <cell r="J1119">
            <v>0.055</v>
          </cell>
          <cell r="K1119">
            <v>0.13</v>
          </cell>
          <cell r="Q1119" t="str">
            <v>208 oct</v>
          </cell>
          <cell r="R1119">
            <v>0</v>
          </cell>
          <cell r="S1119">
            <v>1</v>
          </cell>
          <cell r="T1119" t="str">
            <v>A</v>
          </cell>
          <cell r="V1119" t="str">
            <v>AIN</v>
          </cell>
        </row>
        <row r="1120">
          <cell r="A1120" t="str">
            <v>Saint Julien de Montmelas</v>
          </cell>
          <cell r="B1120" t="str">
            <v>PS</v>
          </cell>
          <cell r="C1120">
            <v>15595</v>
          </cell>
          <cell r="D1120">
            <v>2008</v>
          </cell>
          <cell r="E1120" t="str">
            <v>Consommation </v>
          </cell>
          <cell r="F1120">
            <v>0.13</v>
          </cell>
          <cell r="H1120">
            <v>0.5782</v>
          </cell>
          <cell r="I1120">
            <v>1.5</v>
          </cell>
          <cell r="J1120">
            <v>0.055</v>
          </cell>
          <cell r="K1120">
            <v>0.26</v>
          </cell>
          <cell r="Q1120" t="str">
            <v>208 oct</v>
          </cell>
          <cell r="R1120">
            <v>0</v>
          </cell>
          <cell r="S1120">
            <v>120</v>
          </cell>
          <cell r="T1120" t="str">
            <v>C</v>
          </cell>
          <cell r="V1120" t="str">
            <v>AIN</v>
          </cell>
        </row>
        <row r="1121">
          <cell r="A1121" t="str">
            <v>Saint Julien de Montmelas</v>
          </cell>
          <cell r="B1121" t="str">
            <v>PS</v>
          </cell>
          <cell r="C1121">
            <v>15595</v>
          </cell>
          <cell r="D1121">
            <v>2008</v>
          </cell>
          <cell r="E1121" t="str">
            <v>TVA</v>
          </cell>
          <cell r="F1121">
            <v>0.13</v>
          </cell>
          <cell r="I1121">
            <v>14</v>
          </cell>
          <cell r="J1121">
            <v>0.055</v>
          </cell>
          <cell r="K1121">
            <v>0.13</v>
          </cell>
          <cell r="Q1121" t="str">
            <v>208 oct</v>
          </cell>
          <cell r="R1121">
            <v>0</v>
          </cell>
          <cell r="S1121">
            <v>1</v>
          </cell>
          <cell r="T1121" t="str">
            <v>A</v>
          </cell>
          <cell r="V1121" t="str">
            <v>AIN</v>
          </cell>
        </row>
        <row r="1122">
          <cell r="A1122" t="str">
            <v>Saint Julien de Montmelas</v>
          </cell>
          <cell r="B1122" t="str">
            <v>PS</v>
          </cell>
          <cell r="C1122">
            <v>15595</v>
          </cell>
          <cell r="D1122">
            <v>2008</v>
          </cell>
          <cell r="E1122" t="str">
            <v>Voies navigables de France</v>
          </cell>
          <cell r="F1122">
            <v>0.13</v>
          </cell>
          <cell r="I1122">
            <v>0.96</v>
          </cell>
          <cell r="J1122">
            <v>0.055</v>
          </cell>
          <cell r="K1122">
            <v>0.13</v>
          </cell>
          <cell r="O1122">
            <v>0.0061</v>
          </cell>
          <cell r="Q1122" t="str">
            <v>208 oct</v>
          </cell>
          <cell r="R1122">
            <v>0</v>
          </cell>
          <cell r="S1122">
            <v>120</v>
          </cell>
          <cell r="T1122" t="str">
            <v>C</v>
          </cell>
          <cell r="V1122" t="str">
            <v>AIN</v>
          </cell>
        </row>
        <row r="1123">
          <cell r="A1123" t="str">
            <v>Saint Julien de Montmelas</v>
          </cell>
          <cell r="B1123" t="str">
            <v>PS</v>
          </cell>
          <cell r="C1123">
            <v>15595</v>
          </cell>
          <cell r="D1123">
            <v>2008</v>
          </cell>
          <cell r="E1123" t="str">
            <v>Redevance de modernisation des réseaux de collecte.</v>
          </cell>
          <cell r="F1123">
            <v>0.13</v>
          </cell>
          <cell r="G1123">
            <v>1.1619689</v>
          </cell>
          <cell r="I1123">
            <v>18.5</v>
          </cell>
          <cell r="J1123">
            <v>0.055</v>
          </cell>
          <cell r="K1123">
            <v>0.13</v>
          </cell>
          <cell r="Q1123" t="str">
            <v>208 oct</v>
          </cell>
          <cell r="R1123">
            <v>0</v>
          </cell>
          <cell r="S1123">
            <v>120</v>
          </cell>
          <cell r="T1123" t="str">
            <v>A</v>
          </cell>
          <cell r="V1123" t="str">
            <v>AIN</v>
          </cell>
        </row>
        <row r="1124">
          <cell r="A1124" t="str">
            <v>Saint Julien de Montmelas</v>
          </cell>
          <cell r="B1124" t="str">
            <v>PS</v>
          </cell>
          <cell r="C1124">
            <v>15595</v>
          </cell>
          <cell r="D1124">
            <v>2007</v>
          </cell>
          <cell r="E1124" t="str">
            <v>Prime fixe annuelle </v>
          </cell>
          <cell r="F1124">
            <v>0.13</v>
          </cell>
          <cell r="G1124">
            <v>1.233634</v>
          </cell>
          <cell r="H1124">
            <v>59.7</v>
          </cell>
          <cell r="I1124">
            <v>58</v>
          </cell>
          <cell r="J1124">
            <v>0.055</v>
          </cell>
          <cell r="K1124">
            <v>0.26</v>
          </cell>
          <cell r="L1124" t="str">
            <v>nouveaux prix de base</v>
          </cell>
          <cell r="Q1124" t="str">
            <v>208 oct</v>
          </cell>
          <cell r="R1124">
            <v>0</v>
          </cell>
          <cell r="S1124">
            <v>1</v>
          </cell>
          <cell r="T1124" t="str">
            <v>A</v>
          </cell>
          <cell r="U1124" t="str">
            <v>transmis à CJ le 27.03</v>
          </cell>
          <cell r="V1124" t="str">
            <v>AIN</v>
          </cell>
        </row>
        <row r="1125">
          <cell r="A1125" t="str">
            <v>Saint Julien de Montmelas</v>
          </cell>
          <cell r="B1125" t="str">
            <v>PS</v>
          </cell>
          <cell r="C1125">
            <v>15595</v>
          </cell>
          <cell r="D1125">
            <v>2007</v>
          </cell>
          <cell r="E1125" t="str">
            <v>Consommation </v>
          </cell>
          <cell r="F1125">
            <v>0.13</v>
          </cell>
          <cell r="G1125">
            <v>1.2336336</v>
          </cell>
          <cell r="H1125">
            <v>0.8882</v>
          </cell>
          <cell r="I1125">
            <v>1.2</v>
          </cell>
          <cell r="J1125">
            <v>0.055</v>
          </cell>
          <cell r="K1125">
            <v>0.13</v>
          </cell>
          <cell r="Q1125" t="str">
            <v>208 oct</v>
          </cell>
          <cell r="R1125">
            <v>0</v>
          </cell>
          <cell r="S1125">
            <v>120</v>
          </cell>
          <cell r="T1125" t="str">
            <v>C</v>
          </cell>
          <cell r="U1125" t="str">
            <v>transmis à CJ le 27.03</v>
          </cell>
          <cell r="V1125" t="str">
            <v>AIN</v>
          </cell>
        </row>
        <row r="1126">
          <cell r="A1126" t="str">
            <v>Saint Julien de Montmelas</v>
          </cell>
          <cell r="B1126" t="str">
            <v>PS</v>
          </cell>
          <cell r="C1126">
            <v>15595</v>
          </cell>
          <cell r="D1126">
            <v>2007</v>
          </cell>
          <cell r="E1126" t="str">
            <v>TVA</v>
          </cell>
          <cell r="F1126">
            <v>0.13</v>
          </cell>
          <cell r="I1126">
            <v>16</v>
          </cell>
          <cell r="J1126">
            <v>0.055</v>
          </cell>
          <cell r="K1126">
            <v>0.13</v>
          </cell>
          <cell r="O1126">
            <v>0.0061</v>
          </cell>
          <cell r="Q1126" t="str">
            <v>208 oct</v>
          </cell>
          <cell r="R1126">
            <v>0</v>
          </cell>
          <cell r="S1126">
            <v>1</v>
          </cell>
          <cell r="T1126" t="str">
            <v>A</v>
          </cell>
          <cell r="U1126" t="str">
            <v>transmis à CJ le 27.03</v>
          </cell>
          <cell r="V1126" t="str">
            <v>AIN</v>
          </cell>
        </row>
        <row r="1127">
          <cell r="A1127" t="str">
            <v>Saint Julien de Montmelas</v>
          </cell>
          <cell r="B1127" t="str">
            <v>PS</v>
          </cell>
          <cell r="C1127">
            <v>15595</v>
          </cell>
          <cell r="D1127">
            <v>2007</v>
          </cell>
          <cell r="E1127" t="str">
            <v>Voies navigables de France</v>
          </cell>
          <cell r="F1127">
            <v>0.13</v>
          </cell>
          <cell r="I1127">
            <v>0.9</v>
          </cell>
          <cell r="J1127">
            <v>0.055</v>
          </cell>
          <cell r="K1127">
            <v>0.052</v>
          </cell>
          <cell r="Q1127" t="str">
            <v>208 oct</v>
          </cell>
          <cell r="R1127">
            <v>0</v>
          </cell>
          <cell r="S1127">
            <v>120</v>
          </cell>
          <cell r="T1127" t="str">
            <v>C</v>
          </cell>
          <cell r="U1127" t="str">
            <v>transmis à CJ le 27.03</v>
          </cell>
          <cell r="V1127" t="str">
            <v>AIN</v>
          </cell>
        </row>
        <row r="1128">
          <cell r="A1128" t="str">
            <v>Saint Julien de Montmelas</v>
          </cell>
          <cell r="B1128" t="str">
            <v>PS</v>
          </cell>
          <cell r="C1128">
            <v>15595</v>
          </cell>
          <cell r="D1128">
            <v>2007</v>
          </cell>
          <cell r="E1128" t="str">
            <v>Redevance de modernisation des réseaux de collecte.</v>
          </cell>
          <cell r="F1128">
            <v>0.13</v>
          </cell>
          <cell r="G1128">
            <v>1.18623</v>
          </cell>
          <cell r="H1128">
            <v>43.4</v>
          </cell>
          <cell r="I1128">
            <v>17</v>
          </cell>
          <cell r="J1128">
            <v>0.055</v>
          </cell>
          <cell r="K1128">
            <v>0.26</v>
          </cell>
          <cell r="L1128" t="str">
            <v>nouveaux prix de base</v>
          </cell>
          <cell r="Q1128" t="str">
            <v>208 oct</v>
          </cell>
          <cell r="R1128">
            <v>0</v>
          </cell>
          <cell r="S1128">
            <v>120</v>
          </cell>
          <cell r="T1128" t="str">
            <v>A</v>
          </cell>
          <cell r="U1128" t="str">
            <v>transmis à CJ le 27.03</v>
          </cell>
          <cell r="V1128" t="str">
            <v>AIN</v>
          </cell>
        </row>
        <row r="1129">
          <cell r="A1129" t="str">
            <v>Saône-Vallée Civrieux</v>
          </cell>
          <cell r="B1129" t="str">
            <v>ASSAINISSEMENT</v>
          </cell>
          <cell r="C1129" t="str">
            <v>3115A</v>
          </cell>
          <cell r="D1129">
            <v>2008</v>
          </cell>
          <cell r="E1129" t="str">
            <v>Prime fixe annuelle </v>
          </cell>
          <cell r="F1129">
            <v>0.13</v>
          </cell>
          <cell r="G1129">
            <v>1.18623</v>
          </cell>
          <cell r="H1129">
            <v>0.6637</v>
          </cell>
          <cell r="I1129">
            <v>14</v>
          </cell>
          <cell r="J1129">
            <v>0.055</v>
          </cell>
          <cell r="K1129">
            <v>0.13</v>
          </cell>
          <cell r="Q1129" t="str">
            <v>208 oct</v>
          </cell>
          <cell r="R1129">
            <v>0</v>
          </cell>
          <cell r="S1129">
            <v>1</v>
          </cell>
          <cell r="T1129" t="str">
            <v>A</v>
          </cell>
          <cell r="U1129" t="str">
            <v>transmis à CJ le 27.03</v>
          </cell>
          <cell r="V1129" t="str">
            <v>AIN</v>
          </cell>
        </row>
        <row r="1130">
          <cell r="A1130" t="str">
            <v>Saône-Vallée Civrieux</v>
          </cell>
          <cell r="B1130" t="str">
            <v>ASSAINISSEMENT</v>
          </cell>
          <cell r="C1130">
            <v>31150</v>
          </cell>
          <cell r="D1130">
            <v>2008</v>
          </cell>
          <cell r="E1130" t="str">
            <v>Consommation </v>
          </cell>
          <cell r="F1130">
            <v>0.13</v>
          </cell>
          <cell r="I1130">
            <v>0.96</v>
          </cell>
          <cell r="J1130">
            <v>0.055</v>
          </cell>
          <cell r="K1130">
            <v>0.13</v>
          </cell>
          <cell r="Q1130" t="str">
            <v>208 oct</v>
          </cell>
          <cell r="R1130">
            <v>0</v>
          </cell>
          <cell r="S1130">
            <v>120</v>
          </cell>
          <cell r="T1130" t="str">
            <v>C</v>
          </cell>
          <cell r="U1130" t="str">
            <v>transmis à CJ le 27.03</v>
          </cell>
          <cell r="V1130" t="str">
            <v>AIN</v>
          </cell>
        </row>
        <row r="1131">
          <cell r="A1131" t="str">
            <v>Saône-Vallée Civrieux</v>
          </cell>
          <cell r="B1131" t="str">
            <v>ASSAINISSEMENT</v>
          </cell>
          <cell r="C1131">
            <v>31150</v>
          </cell>
          <cell r="D1131">
            <v>2008</v>
          </cell>
          <cell r="E1131" t="str">
            <v>TVA</v>
          </cell>
          <cell r="F1131">
            <v>0.13</v>
          </cell>
          <cell r="I1131">
            <v>8</v>
          </cell>
          <cell r="J1131">
            <v>0.055</v>
          </cell>
          <cell r="K1131">
            <v>0.026</v>
          </cell>
          <cell r="O1131">
            <v>0.0061</v>
          </cell>
          <cell r="Q1131" t="str">
            <v>208 oct</v>
          </cell>
          <cell r="R1131">
            <v>0</v>
          </cell>
          <cell r="S1131">
            <v>1</v>
          </cell>
          <cell r="T1131" t="str">
            <v>A</v>
          </cell>
          <cell r="U1131" t="str">
            <v>transmis à CJ le 27.03</v>
          </cell>
          <cell r="V1131" t="str">
            <v>AIN</v>
          </cell>
        </row>
        <row r="1132">
          <cell r="A1132" t="str">
            <v>Saône-Vallée Civrieux</v>
          </cell>
          <cell r="B1132" t="str">
            <v>ASSAINISSEMENT</v>
          </cell>
          <cell r="C1132">
            <v>31150</v>
          </cell>
          <cell r="D1132">
            <v>2008</v>
          </cell>
          <cell r="E1132" t="str">
            <v>Voies navigables de France</v>
          </cell>
          <cell r="F1132">
            <v>0.13</v>
          </cell>
          <cell r="G1132">
            <v>1.1578674</v>
          </cell>
          <cell r="H1132">
            <v>9.54</v>
          </cell>
          <cell r="I1132">
            <v>1.11</v>
          </cell>
          <cell r="J1132">
            <v>0.055</v>
          </cell>
          <cell r="K1132">
            <v>0.13</v>
          </cell>
          <cell r="L1132" t="str">
            <v>Délibération du 1er janvier 2009, tarification unique sur les zones A et B. Alignement sur zone A</v>
          </cell>
          <cell r="Q1132" t="str">
            <v>208 oct</v>
          </cell>
          <cell r="R1132">
            <v>0</v>
          </cell>
          <cell r="S1132">
            <v>120</v>
          </cell>
          <cell r="T1132" t="str">
            <v>C</v>
          </cell>
          <cell r="U1132" t="str">
            <v>transmis à CJ le 01.04</v>
          </cell>
          <cell r="V1132" t="str">
            <v>AIN</v>
          </cell>
        </row>
        <row r="1133">
          <cell r="A1133" t="str">
            <v>Saône-Vallée Civrieux</v>
          </cell>
          <cell r="B1133" t="str">
            <v>ASSAINISSEMENT</v>
          </cell>
          <cell r="C1133">
            <v>31150</v>
          </cell>
          <cell r="D1133">
            <v>2008</v>
          </cell>
          <cell r="E1133" t="str">
            <v>Redevance de modernisation des réseaux de collecte.</v>
          </cell>
          <cell r="F1133">
            <v>0.13</v>
          </cell>
          <cell r="G1133">
            <v>1.1578674</v>
          </cell>
          <cell r="H1133">
            <v>0.1182</v>
          </cell>
          <cell r="I1133">
            <v>20</v>
          </cell>
          <cell r="J1133">
            <v>0.055</v>
          </cell>
          <cell r="K1133">
            <v>0.13</v>
          </cell>
          <cell r="L1133" t="str">
            <v>nouveaux prix de base</v>
          </cell>
          <cell r="Q1133" t="str">
            <v>208 oct</v>
          </cell>
          <cell r="R1133">
            <v>0</v>
          </cell>
          <cell r="S1133">
            <v>120</v>
          </cell>
          <cell r="T1133" t="str">
            <v>A</v>
          </cell>
          <cell r="U1133" t="str">
            <v>transmis à CJ le 01.04</v>
          </cell>
          <cell r="V1133" t="str">
            <v>AIN</v>
          </cell>
        </row>
        <row r="1134">
          <cell r="A1134" t="str">
            <v>Saône-Vallée Civrieux</v>
          </cell>
          <cell r="B1134" t="str">
            <v>ASSAINISSEMENT</v>
          </cell>
          <cell r="C1134" t="str">
            <v>3115A</v>
          </cell>
          <cell r="D1134">
            <v>2007</v>
          </cell>
          <cell r="E1134" t="str">
            <v>Prime fixe annuelle </v>
          </cell>
          <cell r="F1134">
            <v>0.13</v>
          </cell>
          <cell r="G1134">
            <v>1.2336336</v>
          </cell>
          <cell r="H1134">
            <v>0.8882</v>
          </cell>
          <cell r="I1134">
            <v>16</v>
          </cell>
          <cell r="J1134">
            <v>0.055</v>
          </cell>
          <cell r="K1134">
            <v>0.13</v>
          </cell>
          <cell r="Q1134" t="str">
            <v>207 oct</v>
          </cell>
          <cell r="R1134">
            <v>0</v>
          </cell>
          <cell r="S1134">
            <v>1</v>
          </cell>
          <cell r="T1134" t="str">
            <v>A</v>
          </cell>
          <cell r="U1134" t="str">
            <v>transmis à CJ le 01.04</v>
          </cell>
          <cell r="V1134" t="str">
            <v>AIN</v>
          </cell>
        </row>
        <row r="1135">
          <cell r="A1135" t="str">
            <v>Saône-Vallée Civrieux</v>
          </cell>
          <cell r="B1135" t="str">
            <v>ASSAINISSEMENT</v>
          </cell>
          <cell r="C1135">
            <v>31150</v>
          </cell>
          <cell r="D1135">
            <v>2007</v>
          </cell>
          <cell r="E1135" t="str">
            <v>Consommation </v>
          </cell>
          <cell r="F1135">
            <v>0.13</v>
          </cell>
          <cell r="I1135">
            <v>0.9</v>
          </cell>
          <cell r="J1135">
            <v>0.055</v>
          </cell>
          <cell r="K1135">
            <v>0.13</v>
          </cell>
          <cell r="Q1135" t="str">
            <v>207 oct</v>
          </cell>
          <cell r="R1135">
            <v>0</v>
          </cell>
          <cell r="S1135">
            <v>120</v>
          </cell>
          <cell r="T1135" t="str">
            <v>C</v>
          </cell>
          <cell r="U1135" t="str">
            <v>transmis à CJ le 01.04</v>
          </cell>
          <cell r="V1135" t="str">
            <v>AIN</v>
          </cell>
        </row>
        <row r="1136">
          <cell r="A1136" t="str">
            <v>Saône-Vallée Civrieux</v>
          </cell>
          <cell r="B1136" t="str">
            <v>ASSAINISSEMENT</v>
          </cell>
          <cell r="C1136">
            <v>31150</v>
          </cell>
          <cell r="D1136">
            <v>2007</v>
          </cell>
          <cell r="E1136" t="str">
            <v>TVA</v>
          </cell>
          <cell r="F1136">
            <v>0.13</v>
          </cell>
          <cell r="G1136">
            <v>1.227702</v>
          </cell>
          <cell r="H1136">
            <v>9.26</v>
          </cell>
          <cell r="I1136">
            <v>6</v>
          </cell>
          <cell r="J1136">
            <v>0.055</v>
          </cell>
          <cell r="K1136">
            <v>0.13</v>
          </cell>
          <cell r="L1136" t="str">
            <v>Délibération du 1er janvier 2009, tarification unique sur les zones A et B. Alignement sur zone A</v>
          </cell>
          <cell r="Q1136" t="str">
            <v>207 oct</v>
          </cell>
          <cell r="R1136">
            <v>0</v>
          </cell>
          <cell r="S1136">
            <v>1</v>
          </cell>
          <cell r="T1136" t="str">
            <v>A</v>
          </cell>
          <cell r="U1136" t="str">
            <v>transmis à CJ le 01.04</v>
          </cell>
          <cell r="V1136" t="str">
            <v>AIN</v>
          </cell>
        </row>
        <row r="1137">
          <cell r="A1137" t="str">
            <v>Saône-Vallée Civrieux</v>
          </cell>
          <cell r="B1137" t="str">
            <v>ASSAINISSEMENT</v>
          </cell>
          <cell r="C1137">
            <v>31150</v>
          </cell>
          <cell r="D1137">
            <v>2007</v>
          </cell>
          <cell r="E1137" t="str">
            <v>Voies navigables de France</v>
          </cell>
          <cell r="F1137">
            <v>0.13</v>
          </cell>
          <cell r="G1137">
            <v>1.227702</v>
          </cell>
          <cell r="H1137">
            <v>0.1146</v>
          </cell>
          <cell r="I1137">
            <v>1.1</v>
          </cell>
          <cell r="J1137">
            <v>0.055</v>
          </cell>
          <cell r="K1137">
            <v>0.13</v>
          </cell>
          <cell r="L1137" t="str">
            <v>nouveaux prix de base</v>
          </cell>
          <cell r="Q1137" t="str">
            <v>207 oct</v>
          </cell>
          <cell r="R1137">
            <v>0</v>
          </cell>
          <cell r="S1137">
            <v>120</v>
          </cell>
          <cell r="T1137" t="str">
            <v>C</v>
          </cell>
          <cell r="U1137" t="str">
            <v>transmis à CJ le 01.04</v>
          </cell>
          <cell r="V1137" t="str">
            <v>AIN</v>
          </cell>
        </row>
        <row r="1138">
          <cell r="A1138" t="str">
            <v>Saône-Vallée Civrieux</v>
          </cell>
          <cell r="B1138" t="str">
            <v>ASSAINISSEMENT</v>
          </cell>
          <cell r="C1138">
            <v>31150</v>
          </cell>
          <cell r="D1138">
            <v>2007</v>
          </cell>
          <cell r="E1138" t="str">
            <v>Redevance de modernisation des réseaux de collecte.</v>
          </cell>
          <cell r="F1138">
            <v>0.13</v>
          </cell>
          <cell r="G1138">
            <v>1.18623</v>
          </cell>
          <cell r="H1138">
            <v>0.6637</v>
          </cell>
          <cell r="I1138">
            <v>15</v>
          </cell>
          <cell r="J1138">
            <v>0.055</v>
          </cell>
          <cell r="K1138">
            <v>0.13</v>
          </cell>
          <cell r="Q1138" t="str">
            <v>207 oct</v>
          </cell>
          <cell r="R1138">
            <v>0</v>
          </cell>
          <cell r="S1138">
            <v>120</v>
          </cell>
          <cell r="T1138" t="str">
            <v>A</v>
          </cell>
          <cell r="U1138" t="str">
            <v>transmis à CJ le 01.04</v>
          </cell>
          <cell r="V1138" t="str">
            <v>AIN</v>
          </cell>
        </row>
        <row r="1139">
          <cell r="A1139" t="str">
            <v>Saône-Vallée Misérieux</v>
          </cell>
          <cell r="B1139" t="str">
            <v>ASSAINISSEMENT</v>
          </cell>
          <cell r="C1139" t="str">
            <v>3115B</v>
          </cell>
          <cell r="D1139">
            <v>2008</v>
          </cell>
          <cell r="E1139" t="str">
            <v>Prime fixe annuelle </v>
          </cell>
          <cell r="F1139">
            <v>0.13</v>
          </cell>
          <cell r="I1139">
            <v>8</v>
          </cell>
          <cell r="J1139">
            <v>0.055</v>
          </cell>
          <cell r="K1139">
            <v>0.13</v>
          </cell>
          <cell r="Q1139" t="str">
            <v>208 oct</v>
          </cell>
          <cell r="R1139">
            <v>0</v>
          </cell>
          <cell r="S1139">
            <v>1</v>
          </cell>
          <cell r="T1139" t="str">
            <v>A</v>
          </cell>
          <cell r="U1139" t="str">
            <v>transmis à CJ le 01.04</v>
          </cell>
          <cell r="V1139" t="str">
            <v>AIN</v>
          </cell>
        </row>
        <row r="1140">
          <cell r="A1140" t="str">
            <v>Saône-Vallée Misérieux</v>
          </cell>
          <cell r="B1140" t="str">
            <v>ASSAINISSEMENT</v>
          </cell>
          <cell r="C1140">
            <v>31150</v>
          </cell>
          <cell r="D1140">
            <v>2008</v>
          </cell>
          <cell r="E1140" t="str">
            <v>Consommation </v>
          </cell>
          <cell r="F1140">
            <v>0.13</v>
          </cell>
          <cell r="G1140">
            <v>1</v>
          </cell>
          <cell r="H1140">
            <v>36</v>
          </cell>
          <cell r="I1140">
            <v>1.11</v>
          </cell>
          <cell r="J1140">
            <v>0.055</v>
          </cell>
          <cell r="K1140">
            <v>0.13</v>
          </cell>
          <cell r="L1140" t="str">
            <v>nouveaux prix de base</v>
          </cell>
          <cell r="Q1140" t="str">
            <v>208 oct</v>
          </cell>
          <cell r="R1140">
            <v>0</v>
          </cell>
          <cell r="S1140">
            <v>120</v>
          </cell>
          <cell r="T1140" t="str">
            <v>C</v>
          </cell>
          <cell r="U1140" t="str">
            <v>transmis à CJ le 27.03</v>
          </cell>
          <cell r="V1140" t="str">
            <v>AIN</v>
          </cell>
        </row>
        <row r="1141">
          <cell r="A1141" t="str">
            <v>Saône-Vallée Misérieux</v>
          </cell>
          <cell r="B1141" t="str">
            <v>ASSAINISSEMENT</v>
          </cell>
          <cell r="C1141">
            <v>31150</v>
          </cell>
          <cell r="D1141">
            <v>2008</v>
          </cell>
          <cell r="E1141" t="str">
            <v>TVA</v>
          </cell>
          <cell r="F1141">
            <v>0.13</v>
          </cell>
          <cell r="G1141">
            <v>1</v>
          </cell>
          <cell r="H1141">
            <v>0.589</v>
          </cell>
          <cell r="I1141">
            <v>15</v>
          </cell>
          <cell r="J1141">
            <v>0.055</v>
          </cell>
          <cell r="K1141">
            <v>0.13</v>
          </cell>
          <cell r="L1141" t="str">
            <v>Délibération du 1er janvier 2009, tarification unique sur les zones A et B. Alignement sur zone A</v>
          </cell>
          <cell r="Q1141" t="str">
            <v>208 oct</v>
          </cell>
          <cell r="R1141">
            <v>0</v>
          </cell>
          <cell r="S1141">
            <v>1</v>
          </cell>
          <cell r="T1141" t="str">
            <v>A</v>
          </cell>
          <cell r="U1141" t="str">
            <v>transmis à CJ le 27.03</v>
          </cell>
          <cell r="V1141" t="str">
            <v>AIN</v>
          </cell>
        </row>
        <row r="1142">
          <cell r="A1142" t="str">
            <v>Saône-Vallée Misérieux</v>
          </cell>
          <cell r="B1142" t="str">
            <v>ASSAINISSEMENT</v>
          </cell>
          <cell r="C1142">
            <v>31150</v>
          </cell>
          <cell r="D1142">
            <v>2008</v>
          </cell>
          <cell r="E1142" t="str">
            <v>Voies navigables de France</v>
          </cell>
          <cell r="F1142">
            <v>0.13</v>
          </cell>
          <cell r="G1142">
            <v>1.1578674</v>
          </cell>
          <cell r="H1142">
            <v>0.1182</v>
          </cell>
          <cell r="I1142">
            <v>1.25</v>
          </cell>
          <cell r="J1142">
            <v>0.055</v>
          </cell>
          <cell r="K1142">
            <v>0.052</v>
          </cell>
          <cell r="Q1142" t="str">
            <v>208 oct</v>
          </cell>
          <cell r="R1142">
            <v>0</v>
          </cell>
          <cell r="S1142">
            <v>120</v>
          </cell>
          <cell r="T1142" t="str">
            <v>C</v>
          </cell>
          <cell r="U1142" t="str">
            <v>transmis à CJ le 27.03</v>
          </cell>
          <cell r="V1142" t="str">
            <v>AIN</v>
          </cell>
        </row>
        <row r="1143">
          <cell r="A1143" t="str">
            <v>Saône-Vallée Misérieux</v>
          </cell>
          <cell r="B1143" t="str">
            <v>ASSAINISSEMENT</v>
          </cell>
          <cell r="C1143">
            <v>31150</v>
          </cell>
          <cell r="D1143">
            <v>2008</v>
          </cell>
          <cell r="E1143" t="str">
            <v>Redevance de modernisation des réseaux de collecte.</v>
          </cell>
          <cell r="F1143">
            <v>0.13</v>
          </cell>
          <cell r="I1143">
            <v>18</v>
          </cell>
          <cell r="J1143">
            <v>0.055</v>
          </cell>
          <cell r="K1143">
            <v>0.13</v>
          </cell>
          <cell r="Q1143" t="str">
            <v>208 oct</v>
          </cell>
          <cell r="R1143">
            <v>0</v>
          </cell>
          <cell r="S1143">
            <v>120</v>
          </cell>
          <cell r="T1143" t="str">
            <v>A</v>
          </cell>
          <cell r="U1143" t="str">
            <v>transmis à CJ le 27.03</v>
          </cell>
          <cell r="V1143" t="str">
            <v>AIN</v>
          </cell>
        </row>
        <row r="1144">
          <cell r="A1144" t="str">
            <v>Saône-Vallée Misérieux</v>
          </cell>
          <cell r="B1144" t="str">
            <v>ASSAINISSEMENT</v>
          </cell>
          <cell r="C1144" t="str">
            <v>3115B</v>
          </cell>
          <cell r="D1144">
            <v>2007</v>
          </cell>
          <cell r="E1144" t="str">
            <v>Prime fixe annuelle </v>
          </cell>
          <cell r="F1144">
            <v>0.13</v>
          </cell>
          <cell r="G1144">
            <v>1.29156</v>
          </cell>
          <cell r="H1144">
            <v>40.6</v>
          </cell>
          <cell r="I1144">
            <v>6</v>
          </cell>
          <cell r="J1144">
            <v>0.055</v>
          </cell>
          <cell r="K1144">
            <v>0.13</v>
          </cell>
          <cell r="L1144" t="str">
            <v>nouveaux prix de base</v>
          </cell>
          <cell r="Q1144" t="str">
            <v>207 oct</v>
          </cell>
          <cell r="R1144">
            <v>0</v>
          </cell>
          <cell r="S1144">
            <v>1</v>
          </cell>
          <cell r="T1144" t="str">
            <v>A</v>
          </cell>
          <cell r="U1144" t="str">
            <v>transmis à CJ le 27.03</v>
          </cell>
          <cell r="V1144" t="str">
            <v>AIN</v>
          </cell>
        </row>
        <row r="1145">
          <cell r="A1145" t="str">
            <v>Saône-Vallée Misérieux</v>
          </cell>
          <cell r="B1145" t="str">
            <v>ASSAINISSEMENT</v>
          </cell>
          <cell r="C1145">
            <v>31150</v>
          </cell>
          <cell r="D1145">
            <v>2007</v>
          </cell>
          <cell r="E1145" t="str">
            <v>Consommation </v>
          </cell>
          <cell r="F1145">
            <v>0.13</v>
          </cell>
          <cell r="G1145">
            <v>1.29156</v>
          </cell>
          <cell r="H1145">
            <v>0.6972</v>
          </cell>
          <cell r="I1145">
            <v>1.1</v>
          </cell>
          <cell r="J1145">
            <v>0.055</v>
          </cell>
          <cell r="K1145">
            <v>0.13</v>
          </cell>
          <cell r="L1145" t="str">
            <v>Délibération du 1er janvier 2009, tarification unique sur les zones A et B. Alignement sur zone A</v>
          </cell>
          <cell r="Q1145" t="str">
            <v>207 oct</v>
          </cell>
          <cell r="R1145">
            <v>0</v>
          </cell>
          <cell r="S1145">
            <v>120</v>
          </cell>
          <cell r="T1145" t="str">
            <v>C</v>
          </cell>
          <cell r="U1145" t="str">
            <v>transmis à CJ le 27.03</v>
          </cell>
          <cell r="V1145" t="str">
            <v>AIN</v>
          </cell>
        </row>
        <row r="1146">
          <cell r="A1146" t="str">
            <v>Saône-Vallée Misérieux</v>
          </cell>
          <cell r="B1146" t="str">
            <v>ASSAINISSEMENT</v>
          </cell>
          <cell r="C1146">
            <v>31150</v>
          </cell>
          <cell r="D1146">
            <v>2007</v>
          </cell>
          <cell r="E1146" t="str">
            <v>TVA</v>
          </cell>
          <cell r="F1146">
            <v>0.13</v>
          </cell>
          <cell r="G1146">
            <v>1.227702</v>
          </cell>
          <cell r="H1146">
            <v>0.1146</v>
          </cell>
          <cell r="I1146">
            <v>18</v>
          </cell>
          <cell r="J1146">
            <v>0.055</v>
          </cell>
          <cell r="K1146">
            <v>0.13</v>
          </cell>
          <cell r="Q1146" t="str">
            <v>207 oct</v>
          </cell>
          <cell r="R1146">
            <v>0</v>
          </cell>
          <cell r="S1146">
            <v>1</v>
          </cell>
          <cell r="T1146" t="str">
            <v>A</v>
          </cell>
          <cell r="U1146" t="str">
            <v>transmis à CJ le 27.03</v>
          </cell>
          <cell r="V1146" t="str">
            <v>AIN</v>
          </cell>
        </row>
        <row r="1147">
          <cell r="A1147" t="str">
            <v>Saône-Vallée Misérieux</v>
          </cell>
          <cell r="B1147" t="str">
            <v>ASSAINISSEMENT</v>
          </cell>
          <cell r="C1147">
            <v>31150</v>
          </cell>
          <cell r="D1147">
            <v>2007</v>
          </cell>
          <cell r="E1147" t="str">
            <v>Voies navigables de France</v>
          </cell>
          <cell r="F1147">
            <v>0.13</v>
          </cell>
          <cell r="I1147">
            <v>1.31</v>
          </cell>
          <cell r="J1147">
            <v>0.055</v>
          </cell>
          <cell r="K1147">
            <v>0.13</v>
          </cell>
          <cell r="Q1147" t="str">
            <v>207 oct</v>
          </cell>
          <cell r="R1147">
            <v>0</v>
          </cell>
          <cell r="S1147">
            <v>120</v>
          </cell>
          <cell r="T1147" t="str">
            <v>C</v>
          </cell>
          <cell r="U1147" t="str">
            <v>transmis à CJ le 27.03</v>
          </cell>
          <cell r="V1147" t="str">
            <v>AIN</v>
          </cell>
        </row>
        <row r="1148">
          <cell r="A1148" t="str">
            <v>Saône-Vallée Misérieux</v>
          </cell>
          <cell r="B1148" t="str">
            <v>ASSAINISSEMENT</v>
          </cell>
          <cell r="C1148">
            <v>31150</v>
          </cell>
          <cell r="D1148">
            <v>2007</v>
          </cell>
          <cell r="E1148" t="str">
            <v>Redevance de modernisation des réseaux de collecte.</v>
          </cell>
          <cell r="F1148">
            <v>0.13</v>
          </cell>
          <cell r="G1148">
            <v>1.1619689</v>
          </cell>
          <cell r="H1148">
            <v>21.88</v>
          </cell>
          <cell r="I1148">
            <v>4</v>
          </cell>
          <cell r="J1148">
            <v>0.055</v>
          </cell>
          <cell r="K1148">
            <v>0.13</v>
          </cell>
          <cell r="Q1148" t="str">
            <v>207 oct</v>
          </cell>
          <cell r="R1148">
            <v>0</v>
          </cell>
          <cell r="S1148">
            <v>120</v>
          </cell>
          <cell r="T1148" t="str">
            <v>A</v>
          </cell>
          <cell r="U1148" t="str">
            <v>transmis à CJ le 02/04/2008</v>
          </cell>
          <cell r="V1148" t="str">
            <v>AIN</v>
          </cell>
        </row>
        <row r="1149">
          <cell r="A1149" t="str">
            <v>Saône-Vallée St Didier, Toussieux, Ste Euphemie</v>
          </cell>
          <cell r="B1149" t="str">
            <v>ASSAINISSEMENT</v>
          </cell>
          <cell r="C1149" t="str">
            <v>3115C</v>
          </cell>
          <cell r="D1149">
            <v>2008</v>
          </cell>
          <cell r="E1149" t="str">
            <v>Prime fixe annuelle </v>
          </cell>
          <cell r="F1149">
            <v>0.13</v>
          </cell>
          <cell r="G1149">
            <v>1.1619689</v>
          </cell>
          <cell r="H1149">
            <v>0.5969</v>
          </cell>
          <cell r="I1149">
            <v>15</v>
          </cell>
          <cell r="J1149">
            <v>0.055</v>
          </cell>
          <cell r="K1149">
            <v>0.13</v>
          </cell>
          <cell r="L1149" t="str">
            <v>nouveaux prix de base</v>
          </cell>
          <cell r="Q1149" t="str">
            <v>208 oct</v>
          </cell>
          <cell r="R1149">
            <v>0</v>
          </cell>
          <cell r="S1149">
            <v>1</v>
          </cell>
          <cell r="T1149" t="str">
            <v>A</v>
          </cell>
          <cell r="U1149" t="str">
            <v>transmis à CJ le 02/04/2008</v>
          </cell>
          <cell r="V1149" t="str">
            <v>AIN</v>
          </cell>
        </row>
        <row r="1150">
          <cell r="A1150" t="str">
            <v>Saône-Vallée St Didier, Toussieux, Ste Euphemie</v>
          </cell>
          <cell r="B1150" t="str">
            <v>ASSAINISSEMENT</v>
          </cell>
          <cell r="C1150">
            <v>31150</v>
          </cell>
          <cell r="D1150">
            <v>2008</v>
          </cell>
          <cell r="E1150" t="str">
            <v>Consommation </v>
          </cell>
          <cell r="F1150">
            <v>0.13</v>
          </cell>
          <cell r="G1150">
            <v>1</v>
          </cell>
          <cell r="H1150">
            <v>0.589</v>
          </cell>
          <cell r="I1150">
            <v>1.25</v>
          </cell>
          <cell r="J1150">
            <v>0.055</v>
          </cell>
          <cell r="K1150">
            <v>0.13</v>
          </cell>
          <cell r="Q1150" t="str">
            <v>208 oct</v>
          </cell>
          <cell r="R1150">
            <v>0</v>
          </cell>
          <cell r="S1150">
            <v>120</v>
          </cell>
          <cell r="T1150" t="str">
            <v>C</v>
          </cell>
          <cell r="U1150" t="str">
            <v>transmis à CJ le 02/04/2008</v>
          </cell>
          <cell r="V1150" t="str">
            <v>AIN</v>
          </cell>
        </row>
        <row r="1151">
          <cell r="A1151" t="str">
            <v>Saône-Vallée St Didier, Toussieux, Ste Euphemie</v>
          </cell>
          <cell r="B1151" t="str">
            <v>ASSAINISSEMENT</v>
          </cell>
          <cell r="C1151">
            <v>31150</v>
          </cell>
          <cell r="D1151">
            <v>2008</v>
          </cell>
          <cell r="E1151" t="str">
            <v>TVA</v>
          </cell>
          <cell r="F1151">
            <v>0.0061</v>
          </cell>
          <cell r="G1151">
            <v>1.0594867</v>
          </cell>
          <cell r="H1151">
            <v>21.26</v>
          </cell>
          <cell r="I1151">
            <v>16</v>
          </cell>
          <cell r="J1151">
            <v>0.055</v>
          </cell>
          <cell r="K1151">
            <v>0.13</v>
          </cell>
          <cell r="O1151">
            <v>0.0061</v>
          </cell>
          <cell r="Q1151" t="str">
            <v>208 oct</v>
          </cell>
          <cell r="R1151">
            <v>0</v>
          </cell>
          <cell r="S1151">
            <v>1</v>
          </cell>
          <cell r="T1151" t="str">
            <v>A</v>
          </cell>
          <cell r="U1151" t="str">
            <v>transmis à CJ le 02/04/2008</v>
          </cell>
          <cell r="V1151" t="str">
            <v>AIN</v>
          </cell>
        </row>
        <row r="1152">
          <cell r="A1152" t="str">
            <v>Saône-Vallée St Didier, Toussieux, Ste Euphemie</v>
          </cell>
          <cell r="B1152" t="str">
            <v>ASSAINISSEMENT</v>
          </cell>
          <cell r="C1152">
            <v>31150</v>
          </cell>
          <cell r="D1152">
            <v>2008</v>
          </cell>
          <cell r="E1152" t="str">
            <v>Voies navigables de France</v>
          </cell>
          <cell r="F1152">
            <v>0.13</v>
          </cell>
          <cell r="G1152">
            <v>1.1619689</v>
          </cell>
          <cell r="H1152">
            <v>0.5498</v>
          </cell>
          <cell r="I1152">
            <v>1.02</v>
          </cell>
          <cell r="J1152">
            <v>0.055</v>
          </cell>
          <cell r="K1152">
            <v>0.13</v>
          </cell>
          <cell r="Q1152" t="str">
            <v>208 oct</v>
          </cell>
          <cell r="R1152">
            <v>0</v>
          </cell>
          <cell r="S1152">
            <v>120</v>
          </cell>
          <cell r="T1152" t="str">
            <v>C</v>
          </cell>
          <cell r="U1152" t="str">
            <v>transmis à CJ le 02/04/2008</v>
          </cell>
          <cell r="V1152" t="str">
            <v>AIN</v>
          </cell>
        </row>
        <row r="1153">
          <cell r="A1153" t="str">
            <v>Saône-Vallée St Didier, Toussieux, Ste Euphemie</v>
          </cell>
          <cell r="B1153" t="str">
            <v>ASSAINISSEMENT</v>
          </cell>
          <cell r="C1153">
            <v>31150</v>
          </cell>
          <cell r="D1153">
            <v>2008</v>
          </cell>
          <cell r="E1153" t="str">
            <v>Redevance de modernisation des réseaux de collecte.</v>
          </cell>
          <cell r="F1153">
            <v>0.13</v>
          </cell>
          <cell r="G1153">
            <v>1.1619689</v>
          </cell>
          <cell r="H1153">
            <v>0.5969</v>
          </cell>
          <cell r="I1153">
            <v>1.05</v>
          </cell>
          <cell r="J1153">
            <v>0.055</v>
          </cell>
          <cell r="K1153">
            <v>0.13</v>
          </cell>
          <cell r="L1153" t="str">
            <v>nouveaux prix de base</v>
          </cell>
          <cell r="Q1153" t="str">
            <v>208 oct</v>
          </cell>
          <cell r="R1153">
            <v>0</v>
          </cell>
          <cell r="S1153">
            <v>120</v>
          </cell>
          <cell r="T1153" t="str">
            <v>A</v>
          </cell>
          <cell r="U1153" t="str">
            <v>transmis à CJ le 02/04/2008</v>
          </cell>
          <cell r="V1153" t="str">
            <v>AIN</v>
          </cell>
        </row>
        <row r="1154">
          <cell r="A1154" t="str">
            <v>Saône-Vallée St Didier, Toussieux, Ste Euphemie</v>
          </cell>
          <cell r="B1154" t="str">
            <v>ASSAINISSEMENT</v>
          </cell>
          <cell r="C1154" t="str">
            <v>3115C</v>
          </cell>
          <cell r="D1154">
            <v>2007</v>
          </cell>
          <cell r="E1154" t="str">
            <v>Prime fixe annuelle </v>
          </cell>
          <cell r="F1154">
            <v>0.13</v>
          </cell>
          <cell r="G1154">
            <v>1.125</v>
          </cell>
          <cell r="H1154">
            <v>0.5782</v>
          </cell>
          <cell r="I1154">
            <v>18</v>
          </cell>
          <cell r="J1154">
            <v>0.055</v>
          </cell>
          <cell r="K1154">
            <v>0.13</v>
          </cell>
          <cell r="Q1154" t="str">
            <v>207 oct</v>
          </cell>
          <cell r="R1154">
            <v>0</v>
          </cell>
          <cell r="S1154">
            <v>1</v>
          </cell>
          <cell r="T1154" t="str">
            <v>A</v>
          </cell>
          <cell r="U1154" t="str">
            <v>transmis à CJ le 01.04</v>
          </cell>
          <cell r="V1154" t="str">
            <v>AIN</v>
          </cell>
        </row>
        <row r="1155">
          <cell r="A1155" t="str">
            <v>Saône-Vallée St Didier, Toussieux, Ste Euphemie</v>
          </cell>
          <cell r="B1155" t="str">
            <v>ASSAINISSEMENT</v>
          </cell>
          <cell r="C1155">
            <v>31150</v>
          </cell>
          <cell r="D1155">
            <v>2007</v>
          </cell>
          <cell r="E1155" t="str">
            <v>Consommation </v>
          </cell>
          <cell r="F1155">
            <v>0.13</v>
          </cell>
          <cell r="G1155">
            <v>1.125</v>
          </cell>
          <cell r="H1155">
            <v>0.4703</v>
          </cell>
          <cell r="I1155">
            <v>1.31</v>
          </cell>
          <cell r="J1155">
            <v>0.055</v>
          </cell>
          <cell r="K1155">
            <v>0.13</v>
          </cell>
          <cell r="O1155">
            <v>0.0061</v>
          </cell>
          <cell r="Q1155" t="str">
            <v>207 oct</v>
          </cell>
          <cell r="R1155">
            <v>0</v>
          </cell>
          <cell r="S1155">
            <v>120</v>
          </cell>
          <cell r="T1155" t="str">
            <v>C</v>
          </cell>
          <cell r="U1155" t="str">
            <v>transmis à CJ le 01.04</v>
          </cell>
          <cell r="V1155" t="str">
            <v>AIN</v>
          </cell>
        </row>
        <row r="1156">
          <cell r="A1156" t="str">
            <v>Saône-Vallée St Didier, Toussieux, Ste Euphemie</v>
          </cell>
          <cell r="B1156" t="str">
            <v>ASSAINISSEMENT</v>
          </cell>
          <cell r="C1156">
            <v>31150</v>
          </cell>
          <cell r="D1156">
            <v>2007</v>
          </cell>
          <cell r="E1156" t="str">
            <v>TVA</v>
          </cell>
          <cell r="F1156">
            <v>0.0061</v>
          </cell>
          <cell r="I1156">
            <v>18.5</v>
          </cell>
          <cell r="J1156">
            <v>0.055</v>
          </cell>
          <cell r="K1156">
            <v>0.13</v>
          </cell>
          <cell r="O1156">
            <v>0.0061</v>
          </cell>
          <cell r="Q1156" t="str">
            <v>207 oct</v>
          </cell>
          <cell r="R1156">
            <v>0</v>
          </cell>
          <cell r="S1156">
            <v>1</v>
          </cell>
          <cell r="T1156" t="str">
            <v>A</v>
          </cell>
          <cell r="U1156" t="str">
            <v>transmis à CJ le 01.04</v>
          </cell>
          <cell r="V1156" t="str">
            <v>AIN</v>
          </cell>
        </row>
        <row r="1157">
          <cell r="A1157" t="str">
            <v>Saône-Vallée St Didier, Toussieux, Ste Euphemie</v>
          </cell>
          <cell r="B1157" t="str">
            <v>ASSAINISSEMENT</v>
          </cell>
          <cell r="C1157">
            <v>31150</v>
          </cell>
          <cell r="D1157">
            <v>2007</v>
          </cell>
          <cell r="E1157" t="str">
            <v>Voies navigables de France</v>
          </cell>
          <cell r="F1157">
            <v>0.13</v>
          </cell>
          <cell r="G1157">
            <v>1.0903901</v>
          </cell>
          <cell r="H1157">
            <v>21.88</v>
          </cell>
          <cell r="I1157">
            <v>0.9618</v>
          </cell>
          <cell r="J1157">
            <v>0.055</v>
          </cell>
          <cell r="K1157">
            <v>0.13</v>
          </cell>
          <cell r="Q1157" t="str">
            <v>207 oct</v>
          </cell>
          <cell r="R1157">
            <v>0</v>
          </cell>
          <cell r="S1157">
            <v>120</v>
          </cell>
          <cell r="T1157" t="str">
            <v>C</v>
          </cell>
          <cell r="U1157" t="str">
            <v>transmis à CJ le 01.04</v>
          </cell>
          <cell r="V1157" t="str">
            <v>AIN</v>
          </cell>
        </row>
        <row r="1158">
          <cell r="A1158" t="str">
            <v>Saône-Vallée St Didier, Toussieux, Ste Euphemie</v>
          </cell>
          <cell r="B1158" t="str">
            <v>ASSAINISSEMENT</v>
          </cell>
          <cell r="C1158">
            <v>31150</v>
          </cell>
          <cell r="D1158">
            <v>2007</v>
          </cell>
          <cell r="E1158" t="str">
            <v>Redevance de modernisation des réseaux de collecte.</v>
          </cell>
          <cell r="F1158">
            <v>0.13</v>
          </cell>
          <cell r="G1158">
            <v>1.233634</v>
          </cell>
          <cell r="H1158">
            <v>59.7</v>
          </cell>
          <cell r="I1158">
            <v>1.0095</v>
          </cell>
          <cell r="J1158">
            <v>0.055</v>
          </cell>
          <cell r="K1158">
            <v>0.13</v>
          </cell>
          <cell r="L1158" t="str">
            <v>nouveaux prix de base</v>
          </cell>
          <cell r="Q1158" t="str">
            <v>207 oct</v>
          </cell>
          <cell r="R1158">
            <v>0</v>
          </cell>
          <cell r="S1158">
            <v>120</v>
          </cell>
          <cell r="T1158" t="str">
            <v>A</v>
          </cell>
          <cell r="U1158" t="str">
            <v>transmis à CJ le 27.03</v>
          </cell>
          <cell r="V1158" t="str">
            <v>AIN</v>
          </cell>
        </row>
        <row r="1159">
          <cell r="A1159" t="str">
            <v>Saône-Vallée Trevoux</v>
          </cell>
          <cell r="B1159" t="str">
            <v>ASSAINISSEMENT</v>
          </cell>
          <cell r="C1159" t="str">
            <v>3115D</v>
          </cell>
          <cell r="D1159">
            <v>2008</v>
          </cell>
          <cell r="E1159" t="str">
            <v>Prime fixe annuelle </v>
          </cell>
          <cell r="F1159">
            <v>0.13</v>
          </cell>
          <cell r="G1159">
            <v>1.2336336</v>
          </cell>
          <cell r="H1159">
            <v>0.8882</v>
          </cell>
          <cell r="I1159">
            <v>16</v>
          </cell>
          <cell r="J1159">
            <v>0.055</v>
          </cell>
          <cell r="K1159">
            <v>0.13</v>
          </cell>
          <cell r="Q1159" t="str">
            <v>208 oct</v>
          </cell>
          <cell r="R1159">
            <v>0</v>
          </cell>
          <cell r="S1159">
            <v>1</v>
          </cell>
          <cell r="T1159" t="str">
            <v>A</v>
          </cell>
          <cell r="U1159" t="str">
            <v>transmis à CJ le 27.03</v>
          </cell>
          <cell r="V1159" t="str">
            <v>AIN</v>
          </cell>
        </row>
        <row r="1160">
          <cell r="A1160" t="str">
            <v>Saône-Vallée Trevoux</v>
          </cell>
          <cell r="B1160" t="str">
            <v>ASSAINISSEMENT</v>
          </cell>
          <cell r="C1160">
            <v>31150</v>
          </cell>
          <cell r="D1160">
            <v>2008</v>
          </cell>
          <cell r="E1160" t="str">
            <v>Consommation </v>
          </cell>
          <cell r="F1160">
            <v>0.13</v>
          </cell>
          <cell r="G1160">
            <v>1.0594867</v>
          </cell>
          <cell r="H1160">
            <v>21.26</v>
          </cell>
          <cell r="I1160">
            <v>1.02</v>
          </cell>
          <cell r="J1160">
            <v>0.055</v>
          </cell>
          <cell r="K1160">
            <v>0.13</v>
          </cell>
          <cell r="O1160">
            <v>0.0061</v>
          </cell>
          <cell r="Q1160" t="str">
            <v>208 oct</v>
          </cell>
          <cell r="R1160">
            <v>0</v>
          </cell>
          <cell r="S1160">
            <v>120</v>
          </cell>
          <cell r="T1160" t="str">
            <v>C</v>
          </cell>
          <cell r="U1160" t="str">
            <v>transmis à CJ le 01.04</v>
          </cell>
          <cell r="V1160" t="str">
            <v>AIN</v>
          </cell>
        </row>
        <row r="1161">
          <cell r="A1161" t="str">
            <v>Saône-Vallée Trevoux</v>
          </cell>
          <cell r="B1161" t="str">
            <v>ASSAINISSEMENT</v>
          </cell>
          <cell r="C1161">
            <v>31150</v>
          </cell>
          <cell r="D1161">
            <v>2008</v>
          </cell>
          <cell r="E1161" t="str">
            <v>TVA</v>
          </cell>
          <cell r="F1161">
            <v>0.13</v>
          </cell>
          <cell r="G1161">
            <v>1.0594867</v>
          </cell>
          <cell r="H1161">
            <v>0.5498</v>
          </cell>
          <cell r="I1161">
            <v>17</v>
          </cell>
          <cell r="J1161">
            <v>0.055</v>
          </cell>
          <cell r="K1161">
            <v>0.052</v>
          </cell>
          <cell r="Q1161" t="str">
            <v>208 oct</v>
          </cell>
          <cell r="R1161">
            <v>0</v>
          </cell>
          <cell r="S1161">
            <v>1</v>
          </cell>
          <cell r="T1161" t="str">
            <v>A</v>
          </cell>
          <cell r="U1161" t="str">
            <v>transmis à CJ le 01.04</v>
          </cell>
          <cell r="V1161" t="str">
            <v>AIN</v>
          </cell>
        </row>
        <row r="1162">
          <cell r="A1162" t="str">
            <v>Saône-Vallée Trevoux</v>
          </cell>
          <cell r="B1162" t="str">
            <v>ASSAINISSEMENT</v>
          </cell>
          <cell r="C1162">
            <v>31150</v>
          </cell>
          <cell r="D1162">
            <v>2008</v>
          </cell>
          <cell r="E1162" t="str">
            <v>Voies navigables de France</v>
          </cell>
          <cell r="F1162">
            <v>36.58</v>
          </cell>
          <cell r="G1162">
            <v>1.1619689</v>
          </cell>
          <cell r="H1162">
            <v>43.4</v>
          </cell>
          <cell r="I1162">
            <v>1.12</v>
          </cell>
          <cell r="J1162">
            <v>0.055</v>
          </cell>
          <cell r="L1162" t="str">
            <v>nouveaux prix de base</v>
          </cell>
          <cell r="Q1162" t="str">
            <v>208 oct</v>
          </cell>
          <cell r="R1162">
            <v>0</v>
          </cell>
          <cell r="S1162">
            <v>120</v>
          </cell>
          <cell r="T1162" t="str">
            <v>C</v>
          </cell>
          <cell r="U1162" t="str">
            <v>transmis à CJ le 27.03</v>
          </cell>
          <cell r="V1162" t="str">
            <v>AIN</v>
          </cell>
        </row>
        <row r="1163">
          <cell r="A1163" t="str">
            <v>Saône-Vallée Trevoux</v>
          </cell>
          <cell r="B1163" t="str">
            <v>ASSAINISSEMENT</v>
          </cell>
          <cell r="C1163">
            <v>31150</v>
          </cell>
          <cell r="D1163">
            <v>2008</v>
          </cell>
          <cell r="E1163" t="str">
            <v>Redevance de modernisation des réseaux de collecte.</v>
          </cell>
          <cell r="F1163">
            <v>0.13</v>
          </cell>
          <cell r="G1163">
            <v>1.18623</v>
          </cell>
          <cell r="H1163">
            <v>0.6637</v>
          </cell>
          <cell r="I1163">
            <v>0.25</v>
          </cell>
          <cell r="J1163">
            <v>0.055</v>
          </cell>
          <cell r="K1163">
            <v>0.13</v>
          </cell>
          <cell r="Q1163" t="str">
            <v>208 oct</v>
          </cell>
          <cell r="R1163">
            <v>0</v>
          </cell>
          <cell r="S1163">
            <v>120</v>
          </cell>
          <cell r="T1163" t="str">
            <v>C</v>
          </cell>
          <cell r="U1163" t="str">
            <v>transmis à CJ le 27.03</v>
          </cell>
          <cell r="V1163" t="str">
            <v>AIN</v>
          </cell>
        </row>
        <row r="1164">
          <cell r="A1164" t="str">
            <v>Saône-Vallée Trevoux</v>
          </cell>
          <cell r="B1164" t="str">
            <v>ASSAINISSEMENT</v>
          </cell>
          <cell r="C1164" t="str">
            <v>3115D</v>
          </cell>
          <cell r="D1164">
            <v>2007</v>
          </cell>
          <cell r="E1164" t="str">
            <v>Prime fixe annuelle </v>
          </cell>
          <cell r="F1164">
            <v>0.13</v>
          </cell>
          <cell r="G1164">
            <v>1.125</v>
          </cell>
          <cell r="H1164">
            <v>0.4703</v>
          </cell>
          <cell r="I1164">
            <v>18.5</v>
          </cell>
          <cell r="J1164">
            <v>0.055</v>
          </cell>
          <cell r="K1164">
            <v>0.13</v>
          </cell>
          <cell r="Q1164" t="str">
            <v>207 oct</v>
          </cell>
          <cell r="R1164">
            <v>0</v>
          </cell>
          <cell r="S1164">
            <v>1</v>
          </cell>
          <cell r="T1164" t="str">
            <v>A</v>
          </cell>
          <cell r="U1164" t="str">
            <v>transmis à CJ le 02/04/2008</v>
          </cell>
          <cell r="V1164" t="str">
            <v>AIN</v>
          </cell>
        </row>
        <row r="1165">
          <cell r="A1165" t="str">
            <v>Saône-Vallée Trevoux</v>
          </cell>
          <cell r="B1165" t="str">
            <v>ASSAINISSEMENT</v>
          </cell>
          <cell r="C1165">
            <v>31150</v>
          </cell>
          <cell r="D1165">
            <v>2007</v>
          </cell>
          <cell r="E1165" t="str">
            <v>Consommation </v>
          </cell>
          <cell r="F1165">
            <v>0.13</v>
          </cell>
          <cell r="I1165">
            <v>0.9618</v>
          </cell>
          <cell r="K1165">
            <v>0.13</v>
          </cell>
          <cell r="N1165">
            <v>0.06</v>
          </cell>
          <cell r="O1165">
            <v>0.0061</v>
          </cell>
          <cell r="Q1165" t="str">
            <v>207 oct</v>
          </cell>
          <cell r="R1165">
            <v>0</v>
          </cell>
          <cell r="S1165">
            <v>120</v>
          </cell>
          <cell r="T1165" t="str">
            <v>C</v>
          </cell>
          <cell r="U1165" t="str">
            <v>transmis à CJ le 02/04/2008</v>
          </cell>
          <cell r="V1165" t="str">
            <v>AIN</v>
          </cell>
        </row>
        <row r="1166">
          <cell r="A1166" t="str">
            <v>Saône-Vallée Trevoux</v>
          </cell>
          <cell r="B1166" t="str">
            <v>ASSAINISSEMENT</v>
          </cell>
          <cell r="C1166">
            <v>31150</v>
          </cell>
          <cell r="D1166">
            <v>2007</v>
          </cell>
          <cell r="E1166" t="str">
            <v>TVA</v>
          </cell>
          <cell r="F1166">
            <v>8.24</v>
          </cell>
          <cell r="G1166">
            <v>1.1578674</v>
          </cell>
          <cell r="H1166">
            <v>9.54</v>
          </cell>
          <cell r="I1166">
            <v>20</v>
          </cell>
          <cell r="J1166">
            <v>0.055</v>
          </cell>
          <cell r="K1166">
            <v>0.13</v>
          </cell>
          <cell r="L1166" t="str">
            <v>Délibération du 1er janvier 2009, tarification unique sur les zones A et B. Alignement sur zone A</v>
          </cell>
          <cell r="Q1166" t="str">
            <v>207 oct</v>
          </cell>
          <cell r="R1166">
            <v>0</v>
          </cell>
          <cell r="S1166">
            <v>1</v>
          </cell>
          <cell r="T1166" t="str">
            <v>A</v>
          </cell>
          <cell r="U1166" t="str">
            <v>transmis à CJ le 01.04</v>
          </cell>
          <cell r="V1166" t="str">
            <v>AIN</v>
          </cell>
        </row>
        <row r="1167">
          <cell r="A1167" t="str">
            <v>Saône-Vallée Trevoux</v>
          </cell>
          <cell r="B1167" t="str">
            <v>ASSAINISSEMENT</v>
          </cell>
          <cell r="C1167">
            <v>31150</v>
          </cell>
          <cell r="D1167">
            <v>2007</v>
          </cell>
          <cell r="E1167" t="str">
            <v>Voies navigables de France</v>
          </cell>
          <cell r="F1167">
            <v>0.1021</v>
          </cell>
          <cell r="G1167">
            <v>1.1578674</v>
          </cell>
          <cell r="H1167">
            <v>0.1182</v>
          </cell>
          <cell r="I1167">
            <v>1.1162</v>
          </cell>
          <cell r="J1167">
            <v>0.055</v>
          </cell>
          <cell r="Q1167" t="str">
            <v>207 oct</v>
          </cell>
          <cell r="R1167">
            <v>0</v>
          </cell>
          <cell r="S1167">
            <v>120</v>
          </cell>
          <cell r="T1167" t="str">
            <v>C</v>
          </cell>
          <cell r="U1167" t="str">
            <v>transmis à CJ le 01.04</v>
          </cell>
          <cell r="V1167" t="str">
            <v>AIN</v>
          </cell>
        </row>
        <row r="1168">
          <cell r="A1168" t="str">
            <v>Saône-Vallée Trevoux</v>
          </cell>
          <cell r="B1168" t="str">
            <v>ASSAINISSEMENT</v>
          </cell>
          <cell r="C1168">
            <v>31150</v>
          </cell>
          <cell r="D1168">
            <v>2007</v>
          </cell>
          <cell r="E1168" t="str">
            <v>Redevance de modernisation des réseaux de collecte.</v>
          </cell>
          <cell r="F1168">
            <v>0.13</v>
          </cell>
          <cell r="G1168">
            <v>1.0893</v>
          </cell>
          <cell r="H1168">
            <v>0.5782</v>
          </cell>
          <cell r="I1168">
            <v>0.6403</v>
          </cell>
          <cell r="J1168">
            <v>0.055</v>
          </cell>
          <cell r="K1168">
            <v>0.13</v>
          </cell>
          <cell r="Q1168" t="str">
            <v>207 oct</v>
          </cell>
          <cell r="R1168">
            <v>0</v>
          </cell>
          <cell r="S1168">
            <v>120</v>
          </cell>
          <cell r="T1168" t="str">
            <v>C</v>
          </cell>
          <cell r="U1168" t="str">
            <v>transmis à CJ le 02/04/2008</v>
          </cell>
          <cell r="V1168" t="str">
            <v>AIN</v>
          </cell>
        </row>
        <row r="1169">
          <cell r="A1169" t="str">
            <v>Saône-Vallée St Bernard</v>
          </cell>
          <cell r="B1169" t="str">
            <v>ASSAINISSEMENT</v>
          </cell>
          <cell r="C1169" t="str">
            <v>3115E</v>
          </cell>
          <cell r="D1169">
            <v>2008</v>
          </cell>
          <cell r="E1169" t="str">
            <v>Prime fixe annuelle </v>
          </cell>
          <cell r="F1169">
            <v>0.13</v>
          </cell>
          <cell r="I1169">
            <v>17</v>
          </cell>
          <cell r="J1169">
            <v>0.055</v>
          </cell>
          <cell r="K1169">
            <v>0.13</v>
          </cell>
          <cell r="N1169">
            <v>0.0479</v>
          </cell>
          <cell r="O1169">
            <v>0.0061</v>
          </cell>
          <cell r="Q1169" t="str">
            <v>208 oct</v>
          </cell>
          <cell r="R1169">
            <v>0</v>
          </cell>
          <cell r="S1169">
            <v>1</v>
          </cell>
          <cell r="T1169" t="str">
            <v>A</v>
          </cell>
          <cell r="U1169" t="str">
            <v>transmis à CJ le 02/04/2008</v>
          </cell>
          <cell r="V1169" t="str">
            <v>AIN</v>
          </cell>
        </row>
        <row r="1170">
          <cell r="A1170" t="str">
            <v>Saône-Vallée St Bernard</v>
          </cell>
          <cell r="B1170" t="str">
            <v>ASSAINISSEMENT</v>
          </cell>
          <cell r="C1170">
            <v>31150</v>
          </cell>
          <cell r="D1170">
            <v>2008</v>
          </cell>
          <cell r="E1170" t="str">
            <v>Consommation </v>
          </cell>
          <cell r="F1170">
            <v>0.13</v>
          </cell>
          <cell r="G1170">
            <v>1.227702</v>
          </cell>
          <cell r="H1170">
            <v>9.26</v>
          </cell>
          <cell r="I1170">
            <v>1.12</v>
          </cell>
          <cell r="J1170" t="str">
            <v> </v>
          </cell>
          <cell r="K1170">
            <v>0.13</v>
          </cell>
          <cell r="L1170" t="str">
            <v>Les tarifs annoncés dans le RADE 2007 étaient ceux de l'actualisation de juillet (tarifs connus), ceux proposés aussi sont de l'actualisation de janvier (tarifs applicables)</v>
          </cell>
          <cell r="O1170">
            <v>0.0061</v>
          </cell>
          <cell r="Q1170" t="str">
            <v>208 oct</v>
          </cell>
          <cell r="R1170">
            <v>0</v>
          </cell>
          <cell r="S1170">
            <v>120</v>
          </cell>
          <cell r="T1170" t="str">
            <v>C</v>
          </cell>
          <cell r="U1170" t="str">
            <v>transmis à CJ le 01.04</v>
          </cell>
          <cell r="V1170" t="str">
            <v>AIN</v>
          </cell>
        </row>
        <row r="1171">
          <cell r="A1171" t="str">
            <v>Saône-Vallée St Bernard</v>
          </cell>
          <cell r="B1171" t="str">
            <v>ASSAINISSEMENT</v>
          </cell>
          <cell r="C1171">
            <v>31150</v>
          </cell>
          <cell r="D1171">
            <v>2008</v>
          </cell>
          <cell r="E1171" t="str">
            <v>TVA</v>
          </cell>
          <cell r="F1171">
            <v>0.1021</v>
          </cell>
          <cell r="G1171">
            <v>1.227702</v>
          </cell>
          <cell r="H1171">
            <v>0.4841</v>
          </cell>
          <cell r="I1171">
            <v>15</v>
          </cell>
          <cell r="J1171">
            <v>0.055</v>
          </cell>
          <cell r="K1171" t="str">
            <v> </v>
          </cell>
          <cell r="L1171" t="str">
            <v>Les tarifs annoncés dans le RADE 2007 étaient ceux de l'actualisation de juillet (tarifs connus), ceux proposés aussi sont de l'actualisation de janvier (tarifs applicables)</v>
          </cell>
          <cell r="Q1171" t="str">
            <v>208 oct</v>
          </cell>
          <cell r="R1171">
            <v>0</v>
          </cell>
          <cell r="S1171">
            <v>1</v>
          </cell>
          <cell r="T1171" t="str">
            <v>A</v>
          </cell>
          <cell r="U1171" t="str">
            <v>transmis à CJ le 01.04</v>
          </cell>
          <cell r="V1171" t="str">
            <v>AIN</v>
          </cell>
        </row>
        <row r="1172">
          <cell r="A1172" t="str">
            <v>Saône-Vallée St Bernard</v>
          </cell>
          <cell r="B1172" t="str">
            <v>ASSAINISSEMENT</v>
          </cell>
          <cell r="C1172">
            <v>31150</v>
          </cell>
          <cell r="D1172">
            <v>2008</v>
          </cell>
          <cell r="E1172" t="str">
            <v>Voies navigables de France</v>
          </cell>
          <cell r="F1172">
            <v>48.4</v>
          </cell>
          <cell r="G1172">
            <v>1.233634</v>
          </cell>
          <cell r="H1172">
            <v>59.7</v>
          </cell>
          <cell r="I1172">
            <v>1.05</v>
          </cell>
          <cell r="J1172">
            <v>0.055</v>
          </cell>
          <cell r="K1172" t="str">
            <v> </v>
          </cell>
          <cell r="L1172" t="str">
            <v>Les tarifs annoncés dans le RADE 2007 étaient ceux de l'actualisation de juillet (tarifs connus), ceux proposés aussi sont de l'actualisation de janvier (tarifs applicables)</v>
          </cell>
          <cell r="Q1172" t="str">
            <v>208 oct</v>
          </cell>
          <cell r="R1172">
            <v>0</v>
          </cell>
          <cell r="S1172">
            <v>120</v>
          </cell>
          <cell r="T1172" t="str">
            <v>C</v>
          </cell>
          <cell r="U1172" t="str">
            <v>transmis à CJ le 01.04</v>
          </cell>
          <cell r="V1172" t="str">
            <v>AIN</v>
          </cell>
        </row>
        <row r="1173">
          <cell r="A1173" t="str">
            <v>Saône-Vallée St Bernard</v>
          </cell>
          <cell r="B1173" t="str">
            <v>ASSAINISSEMENT</v>
          </cell>
          <cell r="C1173">
            <v>31150</v>
          </cell>
          <cell r="D1173">
            <v>2008</v>
          </cell>
          <cell r="E1173" t="str">
            <v>Redevance de modernisation des réseaux de collecte.</v>
          </cell>
          <cell r="F1173">
            <v>0.13</v>
          </cell>
          <cell r="G1173">
            <v>1.2336336</v>
          </cell>
          <cell r="H1173">
            <v>0.8882</v>
          </cell>
          <cell r="I1173">
            <v>0.25</v>
          </cell>
          <cell r="J1173">
            <v>0.055</v>
          </cell>
          <cell r="K1173">
            <v>0.13</v>
          </cell>
          <cell r="L1173" t="str">
            <v>Les tarifs annoncés dans le RADE 2007 étaient ceux de l'actualisation de juillet (tarifs connus), ceux proposés aussi sont de l'actualisation de janvier (tarifs applicables)</v>
          </cell>
          <cell r="O1173">
            <v>0.0061</v>
          </cell>
          <cell r="Q1173" t="str">
            <v>208 oct</v>
          </cell>
          <cell r="R1173">
            <v>0</v>
          </cell>
          <cell r="S1173">
            <v>120</v>
          </cell>
          <cell r="T1173" t="str">
            <v>A</v>
          </cell>
          <cell r="U1173" t="str">
            <v>transmis à CJ le 01.04</v>
          </cell>
          <cell r="V1173" t="str">
            <v>AIN</v>
          </cell>
        </row>
        <row r="1174">
          <cell r="A1174" t="str">
            <v>Saône-Vallée St Bernard</v>
          </cell>
          <cell r="B1174" t="str">
            <v>ASSAINISSEMENT</v>
          </cell>
          <cell r="C1174" t="str">
            <v>3115E</v>
          </cell>
          <cell r="D1174">
            <v>2007</v>
          </cell>
          <cell r="E1174" t="str">
            <v>Prime fixe annuelle </v>
          </cell>
          <cell r="F1174">
            <v>0.13</v>
          </cell>
          <cell r="G1174">
            <v>1</v>
          </cell>
          <cell r="H1174">
            <v>0.5165</v>
          </cell>
          <cell r="I1174">
            <v>20</v>
          </cell>
          <cell r="J1174" t="str">
            <v> </v>
          </cell>
          <cell r="K1174">
            <v>0.13</v>
          </cell>
          <cell r="L1174" t="str">
            <v>Les tarifs annoncés dans le RADE 2007 étaient ceux de l'actualisation de juillet (tarifs connus), ceux proposés aussi sont de l'actualisation de janvier (tarifs applicables)</v>
          </cell>
          <cell r="N1174">
            <v>0.06</v>
          </cell>
          <cell r="O1174">
            <v>0.0061</v>
          </cell>
          <cell r="Q1174" t="str">
            <v>207 oct</v>
          </cell>
          <cell r="R1174">
            <v>0</v>
          </cell>
          <cell r="S1174">
            <v>1</v>
          </cell>
          <cell r="T1174" t="str">
            <v>A</v>
          </cell>
          <cell r="U1174" t="str">
            <v>transmis à CJ le 27.03</v>
          </cell>
          <cell r="V1174" t="str">
            <v>AIN</v>
          </cell>
        </row>
        <row r="1175">
          <cell r="A1175" t="str">
            <v>Saône-Vallée St Bernard</v>
          </cell>
          <cell r="B1175" t="str">
            <v>ASSAINISSEMENT</v>
          </cell>
          <cell r="C1175">
            <v>31150</v>
          </cell>
          <cell r="D1175">
            <v>2007</v>
          </cell>
          <cell r="E1175" t="str">
            <v>Consommation </v>
          </cell>
          <cell r="F1175">
            <v>0.13</v>
          </cell>
          <cell r="G1175">
            <v>1</v>
          </cell>
          <cell r="H1175">
            <v>0.589</v>
          </cell>
          <cell r="I1175">
            <v>1.1162</v>
          </cell>
          <cell r="J1175">
            <v>0.055</v>
          </cell>
          <cell r="K1175">
            <v>0.052</v>
          </cell>
          <cell r="L1175" t="str">
            <v>Les tarifs annoncés dans le RADE 2007 étaient ceux de l'actualisation de juillet (tarifs connus), ceux proposés aussi sont de l'actualisation de janvier (tarifs applicables)</v>
          </cell>
          <cell r="Q1175" t="str">
            <v>207 oct</v>
          </cell>
          <cell r="R1175">
            <v>0</v>
          </cell>
          <cell r="S1175">
            <v>120</v>
          </cell>
          <cell r="T1175" t="str">
            <v>C</v>
          </cell>
          <cell r="U1175" t="str">
            <v>transmis à CJ le 27.03</v>
          </cell>
          <cell r="V1175" t="str">
            <v>AIN</v>
          </cell>
        </row>
        <row r="1176">
          <cell r="A1176" t="str">
            <v>Saône-Vallée St Bernard</v>
          </cell>
          <cell r="B1176" t="str">
            <v>ASSAINISSEMENT</v>
          </cell>
          <cell r="C1176">
            <v>31150</v>
          </cell>
          <cell r="D1176">
            <v>2007</v>
          </cell>
          <cell r="E1176" t="str">
            <v>TVA</v>
          </cell>
          <cell r="F1176">
            <v>36.58</v>
          </cell>
          <cell r="G1176">
            <v>1.18623</v>
          </cell>
          <cell r="H1176">
            <v>43.4</v>
          </cell>
          <cell r="I1176">
            <v>18</v>
          </cell>
          <cell r="J1176">
            <v>0.055</v>
          </cell>
          <cell r="K1176" t="str">
            <v> </v>
          </cell>
          <cell r="L1176" t="str">
            <v>Les tarifs annoncés dans le RADE 2007 étaient ceux de l'actualisation de juillet (tarifs connus), ceux proposés aussi sont de l'actualisation de janvier (tarifs applicables)</v>
          </cell>
          <cell r="Q1176" t="str">
            <v>207 oct</v>
          </cell>
          <cell r="R1176">
            <v>0</v>
          </cell>
          <cell r="S1176">
            <v>1</v>
          </cell>
          <cell r="T1176" t="str">
            <v>A</v>
          </cell>
          <cell r="U1176" t="str">
            <v>transmis à CJ le 27.03</v>
          </cell>
          <cell r="V1176" t="str">
            <v>AIN</v>
          </cell>
        </row>
        <row r="1177">
          <cell r="A1177" t="str">
            <v>Saône-Vallée St Bernard</v>
          </cell>
          <cell r="B1177" t="str">
            <v>ASSAINISSEMENT</v>
          </cell>
          <cell r="C1177">
            <v>31150</v>
          </cell>
          <cell r="D1177">
            <v>2007</v>
          </cell>
          <cell r="E1177" t="str">
            <v>Voies navigables de France</v>
          </cell>
          <cell r="F1177">
            <v>0.5595</v>
          </cell>
          <cell r="G1177">
            <v>1.18623</v>
          </cell>
          <cell r="H1177">
            <v>0.4929</v>
          </cell>
          <cell r="I1177">
            <v>1.0095</v>
          </cell>
          <cell r="J1177">
            <v>0.055</v>
          </cell>
          <cell r="K1177" t="str">
            <v> </v>
          </cell>
          <cell r="L1177" t="str">
            <v>Les tarifs annoncés dans le RADE 2007 étaient ceux de l'actualisation de juillet (tarifs connus), ceux proposés aussi sont de l'actualisation de janvier (tarifs applicables)</v>
          </cell>
          <cell r="Q1177" t="str">
            <v>207 oct</v>
          </cell>
          <cell r="R1177">
            <v>0</v>
          </cell>
          <cell r="S1177">
            <v>120</v>
          </cell>
          <cell r="T1177" t="str">
            <v>C</v>
          </cell>
          <cell r="U1177" t="str">
            <v>transmis à CJ le 27.03</v>
          </cell>
          <cell r="V1177" t="str">
            <v>AIN</v>
          </cell>
        </row>
        <row r="1178">
          <cell r="A1178" t="str">
            <v>Saône-Vallée St Bernard</v>
          </cell>
          <cell r="B1178" t="str">
            <v>ASSAINISSEMENT</v>
          </cell>
          <cell r="C1178">
            <v>31150</v>
          </cell>
          <cell r="D1178">
            <v>2007</v>
          </cell>
          <cell r="E1178" t="str">
            <v>Redevance de modernisation des réseaux de collecte.</v>
          </cell>
          <cell r="F1178">
            <v>0.13</v>
          </cell>
          <cell r="G1178">
            <v>1.29156</v>
          </cell>
          <cell r="H1178">
            <v>40.6</v>
          </cell>
          <cell r="J1178">
            <v>0.055</v>
          </cell>
          <cell r="K1178">
            <v>0.13</v>
          </cell>
          <cell r="L1178" t="str">
            <v>nouveaux prix de base</v>
          </cell>
          <cell r="N1178">
            <v>0.0479</v>
          </cell>
          <cell r="O1178">
            <v>0.0061</v>
          </cell>
          <cell r="Q1178" t="str">
            <v>207 oct</v>
          </cell>
          <cell r="R1178">
            <v>0</v>
          </cell>
          <cell r="S1178">
            <v>120</v>
          </cell>
          <cell r="T1178" t="str">
            <v>A</v>
          </cell>
          <cell r="U1178" t="str">
            <v>transmis à CJ le 27.03</v>
          </cell>
          <cell r="V1178" t="str">
            <v>AIN</v>
          </cell>
        </row>
        <row r="1179">
          <cell r="A1179" t="str">
            <v>Saône-Vallée St Jean de Thurigneux</v>
          </cell>
          <cell r="B1179" t="str">
            <v>ASSAINISSEMENT</v>
          </cell>
          <cell r="C1179" t="str">
            <v>3115F</v>
          </cell>
          <cell r="D1179">
            <v>2008</v>
          </cell>
          <cell r="E1179" t="str">
            <v>Prime fixe annuelle </v>
          </cell>
          <cell r="F1179">
            <v>0.13</v>
          </cell>
          <cell r="G1179">
            <v>1.29156</v>
          </cell>
          <cell r="H1179">
            <v>0.6972</v>
          </cell>
          <cell r="I1179">
            <v>15</v>
          </cell>
          <cell r="J1179" t="str">
            <v> </v>
          </cell>
          <cell r="K1179">
            <v>0.052</v>
          </cell>
          <cell r="L1179" t="str">
            <v>Les tarifs annoncés dans le RADE 2007 étaient ceux de l'actualisation de juillet (tarifs connus), ceux proposés aussi sont de l'actualisation de janvier (tarifs applicables)</v>
          </cell>
          <cell r="Q1179" t="str">
            <v>208 oct</v>
          </cell>
          <cell r="R1179">
            <v>0</v>
          </cell>
          <cell r="S1179">
            <v>1</v>
          </cell>
          <cell r="T1179" t="str">
            <v>A</v>
          </cell>
          <cell r="U1179" t="str">
            <v>transmis à CJ le 27.03</v>
          </cell>
          <cell r="V1179" t="str">
            <v>AIN</v>
          </cell>
        </row>
        <row r="1180">
          <cell r="A1180" t="str">
            <v>Saône-Vallée St Jean de Thurigneux</v>
          </cell>
          <cell r="B1180" t="str">
            <v>ASSAINISSEMENT</v>
          </cell>
          <cell r="C1180">
            <v>31150</v>
          </cell>
          <cell r="D1180">
            <v>2008</v>
          </cell>
          <cell r="E1180" t="str">
            <v>Consommation </v>
          </cell>
          <cell r="F1180">
            <v>0.13</v>
          </cell>
          <cell r="G1180">
            <v>1.1578674</v>
          </cell>
          <cell r="H1180">
            <v>9.54</v>
          </cell>
          <cell r="I1180">
            <v>1.05</v>
          </cell>
          <cell r="J1180">
            <v>0.055</v>
          </cell>
          <cell r="K1180">
            <v>0.026</v>
          </cell>
          <cell r="L1180" t="str">
            <v>Délibération du 1er janvier 2009, tarification unique sur les zones A et B. Alignement sur zone A</v>
          </cell>
          <cell r="Q1180" t="str">
            <v>208 oct</v>
          </cell>
          <cell r="R1180">
            <v>0</v>
          </cell>
          <cell r="S1180">
            <v>120</v>
          </cell>
          <cell r="T1180" t="str">
            <v>C</v>
          </cell>
          <cell r="U1180" t="str">
            <v>transmis à CJ le 27.03</v>
          </cell>
          <cell r="V1180" t="str">
            <v>AIN</v>
          </cell>
        </row>
        <row r="1181">
          <cell r="A1181" t="str">
            <v>Saône-Vallée St Jean de Thurigneux</v>
          </cell>
          <cell r="B1181" t="str">
            <v>ASSAINISSEMENT</v>
          </cell>
          <cell r="C1181">
            <v>31150</v>
          </cell>
          <cell r="D1181">
            <v>2008</v>
          </cell>
          <cell r="E1181" t="str">
            <v>TVA</v>
          </cell>
          <cell r="F1181">
            <v>0.1021</v>
          </cell>
          <cell r="G1181">
            <v>1.1619689</v>
          </cell>
          <cell r="H1181">
            <v>0.1182</v>
          </cell>
          <cell r="I1181">
            <v>4</v>
          </cell>
          <cell r="J1181">
            <v>0.055</v>
          </cell>
          <cell r="K1181">
            <v>0.13</v>
          </cell>
          <cell r="L1181" t="str">
            <v>Les tarifs annoncés dans le RADE 2007 étaient ceux de l'actualisation de juillet (tarifs connus), ceux proposés aussi sont de l'actualisation de janvier (tarifs applicables)</v>
          </cell>
          <cell r="Q1181" t="str">
            <v>208 oct</v>
          </cell>
          <cell r="R1181">
            <v>0</v>
          </cell>
          <cell r="S1181">
            <v>1</v>
          </cell>
          <cell r="T1181" t="str">
            <v>A</v>
          </cell>
          <cell r="U1181" t="str">
            <v>transmis à CJ le 27.03</v>
          </cell>
          <cell r="V1181" t="str">
            <v>AIN</v>
          </cell>
        </row>
        <row r="1182">
          <cell r="A1182" t="str">
            <v>Saône-Vallée St Jean de Thurigneux</v>
          </cell>
          <cell r="B1182" t="str">
            <v>ASSAINISSEMENT</v>
          </cell>
          <cell r="C1182">
            <v>31150</v>
          </cell>
          <cell r="D1182">
            <v>2008</v>
          </cell>
          <cell r="E1182" t="str">
            <v>Voies navigables de France</v>
          </cell>
          <cell r="F1182">
            <v>0.5137</v>
          </cell>
          <cell r="G1182">
            <v>1.1619689</v>
          </cell>
          <cell r="H1182">
            <v>0.5969</v>
          </cell>
          <cell r="I1182">
            <v>1.19</v>
          </cell>
          <cell r="J1182">
            <v>0.055</v>
          </cell>
          <cell r="K1182" t="str">
            <v> </v>
          </cell>
          <cell r="L1182" t="str">
            <v>nouveaux prix de base</v>
          </cell>
          <cell r="Q1182" t="str">
            <v>208 oct</v>
          </cell>
          <cell r="R1182">
            <v>0</v>
          </cell>
          <cell r="S1182">
            <v>120</v>
          </cell>
          <cell r="T1182" t="str">
            <v>C</v>
          </cell>
          <cell r="U1182" t="str">
            <v>transmis à CJ le 02/04/2008</v>
          </cell>
          <cell r="V1182" t="str">
            <v>AIN</v>
          </cell>
        </row>
        <row r="1183">
          <cell r="A1183" t="str">
            <v>Saône-Vallée St Jean de Thurigneux</v>
          </cell>
          <cell r="B1183" t="str">
            <v>ASSAINISSEMENT</v>
          </cell>
          <cell r="C1183">
            <v>31150</v>
          </cell>
          <cell r="D1183">
            <v>2008</v>
          </cell>
          <cell r="E1183" t="str">
            <v>Redevance de modernisation des réseaux de collecte.</v>
          </cell>
          <cell r="F1183">
            <v>0.13</v>
          </cell>
          <cell r="G1183">
            <v>1.0903901</v>
          </cell>
          <cell r="H1183">
            <v>0.3785</v>
          </cell>
          <cell r="I1183">
            <v>0.0427</v>
          </cell>
          <cell r="J1183">
            <v>0.055</v>
          </cell>
          <cell r="K1183">
            <v>0.052</v>
          </cell>
          <cell r="L1183" t="str">
            <v>Les tarifs annoncés dans le RADE 2007 étaient ceux de l'actualisation de juillet (tarifs connus), ceux proposés aussi sont de l'actualisation de janvier (tarifs applicables)</v>
          </cell>
          <cell r="Q1183" t="str">
            <v>208 oct</v>
          </cell>
          <cell r="R1183">
            <v>0</v>
          </cell>
          <cell r="S1183">
            <v>120</v>
          </cell>
          <cell r="T1183" t="str">
            <v>C</v>
          </cell>
          <cell r="U1183" t="str">
            <v>transmis à CJ le 01.04</v>
          </cell>
          <cell r="V1183" t="str">
            <v>AIN</v>
          </cell>
        </row>
        <row r="1184">
          <cell r="A1184" t="str">
            <v>Saône-Vallée St Jean de Thurigneux</v>
          </cell>
          <cell r="B1184" t="str">
            <v>ASSAINISSEMENT</v>
          </cell>
          <cell r="C1184" t="str">
            <v>3115F</v>
          </cell>
          <cell r="D1184">
            <v>2007</v>
          </cell>
          <cell r="E1184" t="str">
            <v>Prime fixe annuelle </v>
          </cell>
          <cell r="F1184">
            <v>0.0061</v>
          </cell>
          <cell r="G1184">
            <v>1.227702</v>
          </cell>
          <cell r="H1184">
            <v>9.26</v>
          </cell>
          <cell r="I1184">
            <v>18</v>
          </cell>
          <cell r="J1184">
            <v>0.055</v>
          </cell>
          <cell r="K1184">
            <v>0.026</v>
          </cell>
          <cell r="L1184" t="str">
            <v>Délibération du 1er janvier 2009, tarification unique sur les zones A et B. Alignement sur zone A</v>
          </cell>
          <cell r="O1184">
            <v>0.0061</v>
          </cell>
          <cell r="Q1184" t="str">
            <v>207 oct</v>
          </cell>
          <cell r="R1184">
            <v>0</v>
          </cell>
          <cell r="S1184">
            <v>1</v>
          </cell>
          <cell r="T1184" t="str">
            <v>A</v>
          </cell>
          <cell r="U1184" t="str">
            <v>transmis à CJ le 02/04/2008</v>
          </cell>
          <cell r="V1184" t="str">
            <v>AIN</v>
          </cell>
        </row>
        <row r="1185">
          <cell r="A1185" t="str">
            <v>Saône-Vallée St Jean de Thurigneux</v>
          </cell>
          <cell r="B1185" t="str">
            <v>ASSAINISSEMENT</v>
          </cell>
          <cell r="C1185">
            <v>31150</v>
          </cell>
          <cell r="D1185">
            <v>2007</v>
          </cell>
          <cell r="E1185" t="str">
            <v>Consommation </v>
          </cell>
          <cell r="F1185">
            <v>0.13</v>
          </cell>
          <cell r="G1185">
            <v>1.1619689</v>
          </cell>
          <cell r="H1185">
            <v>21.26</v>
          </cell>
          <cell r="I1185">
            <v>1.0095</v>
          </cell>
          <cell r="J1185" t="str">
            <v> </v>
          </cell>
          <cell r="K1185">
            <v>0.13</v>
          </cell>
          <cell r="L1185" t="str">
            <v>Les tarifs annoncés dans le RADE 2007 étaient ceux de l'actualisation de juillet (tarifs connus), ceux proposés aussi sont de l'actualisation de janvier (tarifs applicables)</v>
          </cell>
          <cell r="Q1185" t="str">
            <v>207 oct</v>
          </cell>
          <cell r="R1185">
            <v>0</v>
          </cell>
          <cell r="S1185">
            <v>120</v>
          </cell>
          <cell r="T1185" t="str">
            <v>C</v>
          </cell>
          <cell r="U1185" t="str">
            <v>transmis à CJ le 02/04/2008</v>
          </cell>
          <cell r="V1185" t="str">
            <v>AIN</v>
          </cell>
        </row>
        <row r="1186">
          <cell r="A1186" t="str">
            <v>Saône-Vallée St Jean de Thurigneux</v>
          </cell>
          <cell r="B1186" t="str">
            <v>ASSAINISSEMENT</v>
          </cell>
          <cell r="C1186">
            <v>31150</v>
          </cell>
          <cell r="D1186">
            <v>2007</v>
          </cell>
          <cell r="E1186" t="str">
            <v>TVA</v>
          </cell>
          <cell r="F1186">
            <v>0.5137</v>
          </cell>
          <cell r="G1186">
            <v>1.1619689</v>
          </cell>
          <cell r="H1186">
            <v>0.5969</v>
          </cell>
          <cell r="I1186">
            <v>1.19</v>
          </cell>
          <cell r="J1186">
            <v>0.055</v>
          </cell>
          <cell r="K1186" t="str">
            <v> </v>
          </cell>
          <cell r="L1186" t="str">
            <v>Les tarifs annoncés dans le RADE 2007 étaient ceux de l'actualisation de juillet (tarifs connus), ceux proposés aussi sont de l'actualisation de janvier (tarifs applicables)</v>
          </cell>
          <cell r="Q1186" t="str">
            <v>207 oct</v>
          </cell>
          <cell r="R1186">
            <v>0</v>
          </cell>
          <cell r="S1186">
            <v>1</v>
          </cell>
          <cell r="T1186" t="str">
            <v>A</v>
          </cell>
          <cell r="U1186" t="str">
            <v>transmis à CJ le 02/04/2008</v>
          </cell>
          <cell r="V1186" t="str">
            <v>AIN</v>
          </cell>
        </row>
        <row r="1187">
          <cell r="A1187" t="str">
            <v>Saône-Vallée St Jean de Thurigneux</v>
          </cell>
          <cell r="B1187" t="str">
            <v>ASSAINISSEMENT</v>
          </cell>
          <cell r="C1187">
            <v>31150</v>
          </cell>
          <cell r="D1187">
            <v>2007</v>
          </cell>
          <cell r="E1187" t="str">
            <v>Voies navigables de France</v>
          </cell>
          <cell r="F1187">
            <v>0.5137</v>
          </cell>
          <cell r="G1187">
            <v>1.0903901</v>
          </cell>
          <cell r="H1187">
            <v>0.5782</v>
          </cell>
          <cell r="I1187">
            <v>0.6403</v>
          </cell>
          <cell r="J1187">
            <v>0.055</v>
          </cell>
          <cell r="K1187">
            <v>0.13</v>
          </cell>
          <cell r="L1187" t="str">
            <v>Les tarifs annoncés dans le RADE 2007 étaient ceux de l'actualisation de juillet (tarifs connus), ceux proposés aussi sont de l'actualisation de janvier (tarifs applicables)</v>
          </cell>
          <cell r="Q1187" t="str">
            <v>207 oct</v>
          </cell>
          <cell r="R1187">
            <v>0</v>
          </cell>
          <cell r="S1187">
            <v>120</v>
          </cell>
          <cell r="T1187" t="str">
            <v>C</v>
          </cell>
          <cell r="U1187" t="str">
            <v>transmis à CJ le 02/04/2008</v>
          </cell>
          <cell r="V1187" t="str">
            <v>AIN</v>
          </cell>
        </row>
        <row r="1188">
          <cell r="A1188" t="str">
            <v>Saône-Vallée St Jean de Thurigneux</v>
          </cell>
          <cell r="B1188" t="str">
            <v>ASSAINISSEMENT</v>
          </cell>
          <cell r="C1188">
            <v>31150</v>
          </cell>
          <cell r="D1188">
            <v>2007</v>
          </cell>
          <cell r="E1188" t="str">
            <v>Redevance de modernisation des réseaux de collecte.</v>
          </cell>
          <cell r="F1188">
            <v>0.13</v>
          </cell>
          <cell r="G1188">
            <v>1.125</v>
          </cell>
          <cell r="H1188">
            <v>34.6</v>
          </cell>
          <cell r="I1188">
            <v>56.36</v>
          </cell>
          <cell r="J1188">
            <v>0.055</v>
          </cell>
          <cell r="K1188">
            <v>0.026</v>
          </cell>
          <cell r="L1188" t="str">
            <v>nouveaux prix de base</v>
          </cell>
          <cell r="O1188">
            <v>0.0061</v>
          </cell>
          <cell r="Q1188" t="str">
            <v>207 oct</v>
          </cell>
          <cell r="R1188">
            <v>0</v>
          </cell>
          <cell r="S1188">
            <v>120</v>
          </cell>
          <cell r="T1188" t="str">
            <v>A</v>
          </cell>
          <cell r="U1188" t="str">
            <v>transmis à CJ le 01.04</v>
          </cell>
          <cell r="V1188" t="str">
            <v>AIN</v>
          </cell>
        </row>
        <row r="1189">
          <cell r="A1189" t="str">
            <v>Saône-Vallée Reyrieux Parcieux Massieux</v>
          </cell>
          <cell r="B1189" t="str">
            <v>ASSAINISSEMENT</v>
          </cell>
          <cell r="C1189">
            <v>31150</v>
          </cell>
          <cell r="D1189">
            <v>2008</v>
          </cell>
          <cell r="E1189" t="str">
            <v>Prime fixe annuelle </v>
          </cell>
          <cell r="F1189">
            <v>0.0061</v>
          </cell>
          <cell r="G1189">
            <v>1.1619689</v>
          </cell>
          <cell r="H1189">
            <v>0.4703</v>
          </cell>
          <cell r="I1189">
            <v>4</v>
          </cell>
          <cell r="K1189">
            <v>0.13</v>
          </cell>
          <cell r="O1189">
            <v>0.0061</v>
          </cell>
          <cell r="Q1189" t="str">
            <v>208 oct</v>
          </cell>
          <cell r="R1189">
            <v>0</v>
          </cell>
          <cell r="S1189">
            <v>1</v>
          </cell>
          <cell r="T1189" t="str">
            <v>A</v>
          </cell>
          <cell r="U1189" t="str">
            <v>transmis à CJ le 01.04</v>
          </cell>
          <cell r="V1189" t="str">
            <v>AIN</v>
          </cell>
        </row>
        <row r="1190">
          <cell r="A1190" t="str">
            <v>Saône-Vallée Reyrieux Parcieux Massieux</v>
          </cell>
          <cell r="B1190" t="str">
            <v>ASSAINISSEMENT</v>
          </cell>
          <cell r="C1190">
            <v>31150</v>
          </cell>
          <cell r="D1190">
            <v>2008</v>
          </cell>
          <cell r="E1190" t="str">
            <v>Consommation </v>
          </cell>
          <cell r="F1190">
            <v>0.5137</v>
          </cell>
          <cell r="G1190">
            <v>1.1619689</v>
          </cell>
          <cell r="H1190">
            <v>0.5969</v>
          </cell>
          <cell r="I1190">
            <v>1.19</v>
          </cell>
          <cell r="J1190">
            <v>0.055</v>
          </cell>
          <cell r="K1190">
            <v>0.13</v>
          </cell>
          <cell r="Q1190" t="str">
            <v>208 oct</v>
          </cell>
          <cell r="R1190">
            <v>3.423930000079345E-06</v>
          </cell>
          <cell r="S1190">
            <v>120</v>
          </cell>
          <cell r="T1190" t="str">
            <v>C</v>
          </cell>
          <cell r="U1190" t="str">
            <v>transmis à CJ le 01.04</v>
          </cell>
          <cell r="V1190" t="str">
            <v>AIN</v>
          </cell>
        </row>
        <row r="1191">
          <cell r="A1191" t="str">
            <v>Saône-Vallée Reyrieux Parcieux Massieux</v>
          </cell>
          <cell r="B1191" t="str">
            <v>ASSAINISSEMENT</v>
          </cell>
          <cell r="C1191">
            <v>31150</v>
          </cell>
          <cell r="D1191">
            <v>2008</v>
          </cell>
          <cell r="E1191" t="str">
            <v>TVA</v>
          </cell>
          <cell r="F1191">
            <v>48.4</v>
          </cell>
          <cell r="G1191">
            <v>1.233634</v>
          </cell>
          <cell r="H1191">
            <v>0.5782</v>
          </cell>
          <cell r="I1191">
            <v>0.6403</v>
          </cell>
          <cell r="J1191">
            <v>0.055</v>
          </cell>
          <cell r="K1191">
            <v>0.13</v>
          </cell>
          <cell r="L1191" t="str">
            <v>nouveaux prix de base</v>
          </cell>
          <cell r="Q1191" t="str">
            <v>208 oct</v>
          </cell>
          <cell r="R1191">
            <v>0</v>
          </cell>
          <cell r="S1191">
            <v>1</v>
          </cell>
          <cell r="T1191" t="str">
            <v>A</v>
          </cell>
          <cell r="U1191" t="str">
            <v>transmis à CJ le 27.03</v>
          </cell>
          <cell r="V1191" t="str">
            <v>AIN</v>
          </cell>
        </row>
        <row r="1192">
          <cell r="A1192" t="str">
            <v>Saône-Vallée Reyrieux Parcieux Massieux</v>
          </cell>
          <cell r="B1192" t="str">
            <v>ASSAINISSEMENT</v>
          </cell>
          <cell r="C1192">
            <v>31150</v>
          </cell>
          <cell r="D1192">
            <v>2008</v>
          </cell>
          <cell r="E1192" t="str">
            <v>Voies navigables de France</v>
          </cell>
          <cell r="F1192">
            <v>0.0061</v>
          </cell>
          <cell r="G1192">
            <v>1.2336336</v>
          </cell>
          <cell r="H1192">
            <v>0.8882</v>
          </cell>
          <cell r="I1192">
            <v>0.25</v>
          </cell>
          <cell r="J1192">
            <v>0.055</v>
          </cell>
          <cell r="L1192" t="str">
            <v>nouveaux prix de base</v>
          </cell>
          <cell r="N1192">
            <v>0.045</v>
          </cell>
          <cell r="O1192">
            <v>0.0061</v>
          </cell>
          <cell r="Q1192" t="str">
            <v>208 oct</v>
          </cell>
          <cell r="R1192">
            <v>0</v>
          </cell>
          <cell r="S1192">
            <v>120</v>
          </cell>
          <cell r="T1192" t="str">
            <v>C</v>
          </cell>
          <cell r="U1192" t="str">
            <v>transmis à CJ le 27.03</v>
          </cell>
          <cell r="V1192" t="str">
            <v>AIN</v>
          </cell>
        </row>
        <row r="1193">
          <cell r="A1193" t="str">
            <v>Saône-Vallée Reyrieux Parcieux Massieux</v>
          </cell>
          <cell r="B1193" t="str">
            <v>ASSAINISSEMENT</v>
          </cell>
          <cell r="C1193">
            <v>31150</v>
          </cell>
          <cell r="D1193">
            <v>2008</v>
          </cell>
          <cell r="E1193" t="str">
            <v>Redevance de modernisation des réseaux de collecte.</v>
          </cell>
          <cell r="F1193">
            <v>0.13</v>
          </cell>
          <cell r="G1193">
            <v>1.0893</v>
          </cell>
          <cell r="H1193">
            <v>0.4553</v>
          </cell>
          <cell r="I1193">
            <v>0.7622</v>
          </cell>
          <cell r="J1193">
            <v>0.055</v>
          </cell>
          <cell r="K1193">
            <v>0.13</v>
          </cell>
          <cell r="O1193">
            <v>0.0061</v>
          </cell>
          <cell r="Q1193" t="str">
            <v>208 oct</v>
          </cell>
          <cell r="R1193">
            <v>0</v>
          </cell>
          <cell r="S1193">
            <v>120</v>
          </cell>
          <cell r="T1193" t="str">
            <v>C</v>
          </cell>
          <cell r="U1193" t="str">
            <v>transmis à CJ le 27.03</v>
          </cell>
          <cell r="V1193" t="str">
            <v>AIN</v>
          </cell>
        </row>
        <row r="1194">
          <cell r="A1194" t="str">
            <v>Saône-Vallée Reyrieux Parcieux Massieux</v>
          </cell>
          <cell r="B1194" t="str">
            <v>ASSAINISSEMENT</v>
          </cell>
          <cell r="C1194">
            <v>31150</v>
          </cell>
          <cell r="D1194">
            <v>2007</v>
          </cell>
          <cell r="E1194" t="str">
            <v>Prime fixe annuelle </v>
          </cell>
          <cell r="F1194">
            <v>0.13</v>
          </cell>
          <cell r="G1194">
            <v>1.0205494</v>
          </cell>
          <cell r="H1194">
            <v>50</v>
          </cell>
          <cell r="I1194">
            <v>50</v>
          </cell>
          <cell r="J1194">
            <v>0.055</v>
          </cell>
          <cell r="K1194">
            <v>0.052</v>
          </cell>
          <cell r="Q1194" t="str">
            <v>207 oct</v>
          </cell>
          <cell r="R1194">
            <v>0</v>
          </cell>
          <cell r="S1194">
            <v>1</v>
          </cell>
          <cell r="T1194" t="str">
            <v>A</v>
          </cell>
          <cell r="U1194" t="str">
            <v>transmis à CJ le 27.03</v>
          </cell>
          <cell r="V1194" t="str">
            <v>AIN</v>
          </cell>
        </row>
        <row r="1195">
          <cell r="A1195" t="str">
            <v>Saône-Vallée Reyrieux Parcieux Massieux</v>
          </cell>
          <cell r="B1195" t="str">
            <v>ASSAINISSEMENT</v>
          </cell>
          <cell r="C1195">
            <v>31150</v>
          </cell>
          <cell r="D1195">
            <v>2007</v>
          </cell>
          <cell r="E1195" t="str">
            <v>Consommation </v>
          </cell>
          <cell r="F1195">
            <v>0.5137</v>
          </cell>
          <cell r="G1195">
            <v>1.18623</v>
          </cell>
          <cell r="H1195">
            <v>0.5782</v>
          </cell>
          <cell r="I1195">
            <v>0.6403</v>
          </cell>
          <cell r="J1195">
            <v>0.055</v>
          </cell>
          <cell r="K1195">
            <v>0.13</v>
          </cell>
          <cell r="L1195" t="str">
            <v>nouveaux prix de base</v>
          </cell>
          <cell r="Q1195" t="str">
            <v>207 oct</v>
          </cell>
          <cell r="R1195">
            <v>-0.5782</v>
          </cell>
          <cell r="S1195">
            <v>120</v>
          </cell>
          <cell r="T1195" t="str">
            <v>C</v>
          </cell>
          <cell r="U1195" t="str">
            <v>transmis à CJ le 27.03</v>
          </cell>
          <cell r="V1195" t="str">
            <v>AIN</v>
          </cell>
        </row>
        <row r="1196">
          <cell r="A1196" t="str">
            <v>Saône-Vallée Reyrieux Parcieux Massieux</v>
          </cell>
          <cell r="B1196" t="str">
            <v>ASSAINISSEMENT</v>
          </cell>
          <cell r="C1196">
            <v>31150</v>
          </cell>
          <cell r="D1196">
            <v>2007</v>
          </cell>
          <cell r="E1196" t="str">
            <v>TVA</v>
          </cell>
          <cell r="F1196">
            <v>0.5595</v>
          </cell>
          <cell r="G1196">
            <v>1.18623</v>
          </cell>
          <cell r="H1196">
            <v>0.6637</v>
          </cell>
          <cell r="I1196">
            <v>0.25</v>
          </cell>
          <cell r="J1196">
            <v>0.055</v>
          </cell>
          <cell r="L1196" t="str">
            <v>nouveaux prix de base</v>
          </cell>
          <cell r="Q1196" t="str">
            <v>207 oct</v>
          </cell>
          <cell r="R1196">
            <v>0</v>
          </cell>
          <cell r="S1196">
            <v>120</v>
          </cell>
          <cell r="T1196" t="str">
            <v>C</v>
          </cell>
          <cell r="U1196" t="str">
            <v>transmis à CJ le 27.03</v>
          </cell>
          <cell r="V1196" t="str">
            <v>AIN</v>
          </cell>
        </row>
        <row r="1197">
          <cell r="A1197" t="str">
            <v>Saône-Vallée Reyrieux Parcieux Massieux</v>
          </cell>
          <cell r="B1197" t="str">
            <v>ASSAINISSEMENT</v>
          </cell>
          <cell r="C1197">
            <v>31150</v>
          </cell>
          <cell r="D1197">
            <v>2007</v>
          </cell>
          <cell r="E1197" t="str">
            <v>Voies navigables de France</v>
          </cell>
          <cell r="F1197">
            <v>0.0061</v>
          </cell>
          <cell r="G1197">
            <v>1.2073</v>
          </cell>
          <cell r="H1197">
            <v>1.0504</v>
          </cell>
          <cell r="I1197">
            <v>1.44</v>
          </cell>
          <cell r="J1197">
            <v>0.055</v>
          </cell>
          <cell r="O1197">
            <v>0.0061</v>
          </cell>
          <cell r="Q1197" t="str">
            <v>207 oct</v>
          </cell>
          <cell r="R1197">
            <v>0</v>
          </cell>
          <cell r="S1197">
            <v>120</v>
          </cell>
          <cell r="T1197" t="str">
            <v>C</v>
          </cell>
          <cell r="U1197" t="str">
            <v>transmis à CJ le 27.03</v>
          </cell>
          <cell r="V1197" t="str">
            <v>AIN</v>
          </cell>
        </row>
        <row r="1198">
          <cell r="A1198" t="str">
            <v>Saône-Vallée Reyrieux Parcieux Massieux</v>
          </cell>
          <cell r="B1198" t="str">
            <v>ASSAINISSEMENT</v>
          </cell>
          <cell r="C1198">
            <v>31150</v>
          </cell>
          <cell r="D1198">
            <v>2007</v>
          </cell>
          <cell r="E1198" t="str">
            <v>Redevance de modernisation des réseaux de collecte.</v>
          </cell>
          <cell r="F1198">
            <v>0.13</v>
          </cell>
          <cell r="G1198">
            <v>1.0205494</v>
          </cell>
          <cell r="H1198">
            <v>0.6943</v>
          </cell>
          <cell r="I1198">
            <v>0.68</v>
          </cell>
          <cell r="J1198">
            <v>0.055</v>
          </cell>
          <cell r="K1198">
            <v>0.13</v>
          </cell>
          <cell r="Q1198" t="str">
            <v>207 oct</v>
          </cell>
          <cell r="R1198">
            <v>0</v>
          </cell>
          <cell r="S1198">
            <v>120</v>
          </cell>
          <cell r="T1198" t="str">
            <v>C</v>
          </cell>
          <cell r="U1198" t="str">
            <v>transmis à CJ le 27.03</v>
          </cell>
          <cell r="V1198" t="str">
            <v>AIN</v>
          </cell>
        </row>
        <row r="1199">
          <cell r="A1199" t="str">
            <v>Sarcey</v>
          </cell>
          <cell r="B1199" t="str">
            <v>ASSAINISSEMENT</v>
          </cell>
          <cell r="C1199">
            <v>16012</v>
          </cell>
          <cell r="D1199">
            <v>2008</v>
          </cell>
          <cell r="E1199" t="str">
            <v>Prime fixe annuelle </v>
          </cell>
          <cell r="F1199">
            <v>48.4</v>
          </cell>
          <cell r="G1199">
            <v>1.233634</v>
          </cell>
          <cell r="H1199">
            <v>59.7</v>
          </cell>
          <cell r="I1199">
            <v>15.52</v>
          </cell>
          <cell r="J1199">
            <v>0.055</v>
          </cell>
          <cell r="K1199">
            <v>0.13</v>
          </cell>
          <cell r="L1199" t="str">
            <v>nouveaux prix de base</v>
          </cell>
          <cell r="N1199">
            <v>0.06</v>
          </cell>
          <cell r="Q1199">
            <v>109</v>
          </cell>
          <cell r="R1199">
            <v>0.007885599999987392</v>
          </cell>
          <cell r="S1199">
            <v>1</v>
          </cell>
          <cell r="T1199" t="str">
            <v>A</v>
          </cell>
          <cell r="U1199" t="str">
            <v>transmis à CJ le 27.03</v>
          </cell>
          <cell r="V1199" t="str">
            <v>NORD RHONE</v>
          </cell>
        </row>
        <row r="1200">
          <cell r="A1200" t="str">
            <v>Sarcey</v>
          </cell>
          <cell r="B1200" t="str">
            <v>ASSAINISSEMENT</v>
          </cell>
          <cell r="C1200">
            <v>16012</v>
          </cell>
          <cell r="D1200">
            <v>2008</v>
          </cell>
          <cell r="E1200" t="str">
            <v>Consommation </v>
          </cell>
          <cell r="F1200">
            <v>0.72</v>
          </cell>
          <cell r="G1200">
            <v>1.2336336</v>
          </cell>
          <cell r="H1200">
            <v>0.8882</v>
          </cell>
          <cell r="I1200">
            <v>0.25</v>
          </cell>
          <cell r="L1200" t="str">
            <v>nouveaux prix de base</v>
          </cell>
          <cell r="Q1200">
            <v>109</v>
          </cell>
          <cell r="R1200">
            <v>1.6192000000025963E-05</v>
          </cell>
          <cell r="S1200">
            <v>120</v>
          </cell>
          <cell r="T1200" t="str">
            <v>C</v>
          </cell>
          <cell r="U1200" t="str">
            <v>transmis à CJ le 27.03</v>
          </cell>
          <cell r="V1200" t="str">
            <v>NORD RHONE</v>
          </cell>
        </row>
        <row r="1201">
          <cell r="A1201" t="str">
            <v>Sarcey</v>
          </cell>
          <cell r="B1201" t="str">
            <v>ASSAINISSEMENT</v>
          </cell>
          <cell r="C1201">
            <v>16012</v>
          </cell>
          <cell r="D1201">
            <v>2008</v>
          </cell>
          <cell r="E1201" t="str">
            <v>TVA</v>
          </cell>
          <cell r="F1201">
            <v>0.87</v>
          </cell>
          <cell r="G1201">
            <v>1.149</v>
          </cell>
          <cell r="H1201">
            <v>0.9996</v>
          </cell>
          <cell r="I1201">
            <v>1.4</v>
          </cell>
          <cell r="J1201">
            <v>0.055</v>
          </cell>
          <cell r="N1201">
            <v>0.045</v>
          </cell>
          <cell r="Q1201">
            <v>109</v>
          </cell>
          <cell r="R1201">
            <v>0</v>
          </cell>
          <cell r="S1201">
            <v>120</v>
          </cell>
          <cell r="T1201" t="str">
            <v>C</v>
          </cell>
          <cell r="U1201" t="str">
            <v>transmis à CJ le 27.03</v>
          </cell>
          <cell r="V1201" t="str">
            <v>NORD RHONE</v>
          </cell>
        </row>
        <row r="1202">
          <cell r="A1202" t="str">
            <v>Sarcey</v>
          </cell>
          <cell r="B1202" t="str">
            <v>ASSAINISSEMENT</v>
          </cell>
          <cell r="C1202">
            <v>16012</v>
          </cell>
          <cell r="D1202">
            <v>2008</v>
          </cell>
          <cell r="E1202" t="str">
            <v>Redevance de modernisation des réseaux de collecte.</v>
          </cell>
          <cell r="F1202">
            <v>30.76</v>
          </cell>
          <cell r="G1202">
            <v>1.125</v>
          </cell>
          <cell r="H1202">
            <v>34.6</v>
          </cell>
          <cell r="I1202">
            <v>56.36</v>
          </cell>
          <cell r="J1202">
            <v>0.055</v>
          </cell>
          <cell r="K1202">
            <v>0.052</v>
          </cell>
          <cell r="Q1202">
            <v>109</v>
          </cell>
          <cell r="R1202">
            <v>0</v>
          </cell>
          <cell r="S1202">
            <v>120</v>
          </cell>
          <cell r="T1202" t="str">
            <v>A</v>
          </cell>
          <cell r="U1202" t="str">
            <v>transmis à CJ le 27.03</v>
          </cell>
          <cell r="V1202" t="str">
            <v>NORD RHONE</v>
          </cell>
        </row>
        <row r="1203">
          <cell r="A1203" t="str">
            <v>Sarcey</v>
          </cell>
          <cell r="B1203" t="str">
            <v>ASSAINISSEMENT</v>
          </cell>
          <cell r="C1203">
            <v>16012</v>
          </cell>
          <cell r="D1203">
            <v>2007</v>
          </cell>
          <cell r="E1203" t="str">
            <v>Prime fixe annuelle </v>
          </cell>
          <cell r="F1203">
            <v>36.58</v>
          </cell>
          <cell r="G1203">
            <v>1.18623</v>
          </cell>
          <cell r="H1203">
            <v>43.4</v>
          </cell>
          <cell r="I1203">
            <v>15.52</v>
          </cell>
          <cell r="K1203">
            <v>0.13</v>
          </cell>
          <cell r="L1203" t="str">
            <v>nouveaux prix de base</v>
          </cell>
          <cell r="N1203">
            <v>0.0479</v>
          </cell>
          <cell r="Q1203">
            <v>108</v>
          </cell>
          <cell r="R1203">
            <v>-0.007706600000005892</v>
          </cell>
          <cell r="S1203">
            <v>1</v>
          </cell>
          <cell r="T1203" t="str">
            <v>A</v>
          </cell>
          <cell r="U1203" t="str">
            <v>transmis à CJ le 27.03</v>
          </cell>
          <cell r="V1203" t="str">
            <v>NORD RHONE</v>
          </cell>
        </row>
        <row r="1204">
          <cell r="A1204" t="str">
            <v>Sarcey</v>
          </cell>
          <cell r="B1204" t="str">
            <v>ASSAINISSEMENT</v>
          </cell>
          <cell r="C1204">
            <v>16012</v>
          </cell>
          <cell r="D1204">
            <v>2007</v>
          </cell>
          <cell r="E1204" t="str">
            <v>Consommation </v>
          </cell>
          <cell r="F1204">
            <v>0.5595</v>
          </cell>
          <cell r="G1204">
            <v>1.18623</v>
          </cell>
          <cell r="H1204">
            <v>0.6637</v>
          </cell>
          <cell r="I1204">
            <v>0.25</v>
          </cell>
          <cell r="J1204" t="str">
            <v> </v>
          </cell>
          <cell r="K1204">
            <v>0.13</v>
          </cell>
          <cell r="L1204" t="str">
            <v>Les tarifs annoncés dans le RADE 2007 étaient ceux de l'actualisation de juillet (tarifs connus), ceux proposés aussi sont de l'actualisation de janvier (tarifs applicables)</v>
          </cell>
          <cell r="Q1204">
            <v>108</v>
          </cell>
          <cell r="R1204">
            <v>-4.314999999976976E-06</v>
          </cell>
          <cell r="S1204">
            <v>120</v>
          </cell>
          <cell r="T1204" t="str">
            <v>C</v>
          </cell>
          <cell r="U1204" t="str">
            <v>transmis à CJ le 27.03</v>
          </cell>
          <cell r="V1204" t="str">
            <v>NORD RHONE</v>
          </cell>
        </row>
        <row r="1205">
          <cell r="A1205" t="str">
            <v>Sarcey</v>
          </cell>
          <cell r="B1205" t="str">
            <v>ASSAINISSEMENT</v>
          </cell>
          <cell r="C1205">
            <v>16012</v>
          </cell>
          <cell r="D1205">
            <v>2007</v>
          </cell>
          <cell r="E1205" t="str">
            <v>TVA</v>
          </cell>
          <cell r="F1205">
            <v>0.4803</v>
          </cell>
          <cell r="G1205">
            <v>1.149</v>
          </cell>
          <cell r="H1205">
            <v>0.4841</v>
          </cell>
          <cell r="I1205">
            <v>0.44</v>
          </cell>
          <cell r="J1205">
            <v>0.055</v>
          </cell>
          <cell r="K1205" t="str">
            <v> </v>
          </cell>
          <cell r="L1205" t="str">
            <v>Les tarifs annoncés dans le RADE 2007 étaient ceux de l'actualisation de juillet (tarifs connus), ceux proposés aussi sont de l'actualisation de janvier (tarifs applicables)</v>
          </cell>
          <cell r="Q1205">
            <v>108</v>
          </cell>
          <cell r="R1205">
            <v>0</v>
          </cell>
          <cell r="S1205">
            <v>120</v>
          </cell>
          <cell r="T1205" t="str">
            <v>C</v>
          </cell>
          <cell r="U1205" t="str">
            <v>transmis à CJ le 27.03</v>
          </cell>
          <cell r="V1205" t="str">
            <v>NORD RHONE</v>
          </cell>
        </row>
        <row r="1206">
          <cell r="A1206" t="str">
            <v>Sarcey</v>
          </cell>
          <cell r="B1206" t="str">
            <v>ASSAINISSEMENT</v>
          </cell>
          <cell r="C1206">
            <v>16012</v>
          </cell>
          <cell r="D1206">
            <v>2007</v>
          </cell>
          <cell r="E1206" t="str">
            <v>Redevance de modernisation des réseaux de collecte.</v>
          </cell>
          <cell r="F1206">
            <v>0.055</v>
          </cell>
          <cell r="G1206">
            <v>1.0893</v>
          </cell>
          <cell r="H1206">
            <v>30.5</v>
          </cell>
          <cell r="I1206">
            <v>56.36</v>
          </cell>
          <cell r="J1206">
            <v>0.055</v>
          </cell>
          <cell r="K1206">
            <v>0.026</v>
          </cell>
          <cell r="L1206" t="str">
            <v>Les tarifs annoncés dans le RADE 2007 étaient ceux de l'actualisation de juillet (tarifs connus), ceux proposés aussi sont de l'actualisation de janvier (tarifs applicables)</v>
          </cell>
          <cell r="Q1206">
            <v>108</v>
          </cell>
          <cell r="R1206">
            <v>0</v>
          </cell>
          <cell r="S1206">
            <v>120</v>
          </cell>
          <cell r="T1206" t="str">
            <v>A</v>
          </cell>
          <cell r="U1206" t="str">
            <v>transmis à CJ le 27.03</v>
          </cell>
          <cell r="V1206" t="str">
            <v>NORD RHONE</v>
          </cell>
        </row>
        <row r="1207">
          <cell r="A1207" t="str">
            <v>SAVA (Val d'Azergues zone 1)</v>
          </cell>
          <cell r="B1207" t="str">
            <v>ASSAINISSEMENT</v>
          </cell>
          <cell r="C1207">
            <v>14050</v>
          </cell>
          <cell r="D1207">
            <v>2008</v>
          </cell>
          <cell r="E1207" t="str">
            <v>Prime fixe annuelle </v>
          </cell>
          <cell r="F1207">
            <v>8.24</v>
          </cell>
          <cell r="G1207">
            <v>1.1578674</v>
          </cell>
          <cell r="H1207">
            <v>9.54</v>
          </cell>
          <cell r="I1207">
            <v>48</v>
          </cell>
          <cell r="J1207" t="str">
            <v> </v>
          </cell>
          <cell r="K1207" t="str">
            <v> </v>
          </cell>
          <cell r="L1207" t="str">
            <v>Délibération du 1er janvier 2009, tarification unique sur les zones A et B. Alignement sur zone A</v>
          </cell>
          <cell r="N1207">
            <v>0.0479</v>
          </cell>
          <cell r="Q1207">
            <v>109</v>
          </cell>
          <cell r="R1207">
            <v>0.0008273760000001573</v>
          </cell>
          <cell r="S1207">
            <v>1</v>
          </cell>
          <cell r="T1207" t="str">
            <v>A</v>
          </cell>
          <cell r="U1207" t="str">
            <v>transmis à CJ le 01.04</v>
          </cell>
          <cell r="V1207" t="str">
            <v>NORD RHONE</v>
          </cell>
        </row>
        <row r="1208">
          <cell r="A1208" t="str">
            <v>SAVA (Val d'Azergues zone 1)</v>
          </cell>
          <cell r="B1208" t="str">
            <v>ASSAINISSEMENT</v>
          </cell>
          <cell r="C1208">
            <v>14050</v>
          </cell>
          <cell r="D1208">
            <v>2008</v>
          </cell>
          <cell r="E1208" t="str">
            <v>Consommation </v>
          </cell>
          <cell r="F1208">
            <v>0.1021</v>
          </cell>
          <cell r="G1208">
            <v>1.1578674</v>
          </cell>
          <cell r="H1208">
            <v>0.1182</v>
          </cell>
          <cell r="I1208">
            <v>0.8</v>
          </cell>
          <cell r="J1208" t="str">
            <v> </v>
          </cell>
          <cell r="K1208">
            <v>0.13</v>
          </cell>
          <cell r="L1208" t="str">
            <v>Les tarifs annoncés dans le RADE 2007 étaient ceux de l'actualisation de juillet (tarifs connus), ceux proposés aussi sont de l'actualisation de janvier (tarifs applicables)</v>
          </cell>
          <cell r="Q1208">
            <v>109</v>
          </cell>
          <cell r="R1208">
            <v>1.826153999999469E-05</v>
          </cell>
          <cell r="S1208">
            <v>120</v>
          </cell>
          <cell r="T1208" t="str">
            <v>C</v>
          </cell>
          <cell r="U1208" t="str">
            <v>transmis à CJ le 01.04</v>
          </cell>
          <cell r="V1208" t="str">
            <v>NORD RHONE</v>
          </cell>
        </row>
        <row r="1209">
          <cell r="A1209" t="str">
            <v>SAVA (Val d'Azergues zone 1)</v>
          </cell>
          <cell r="B1209" t="str">
            <v>ASSAINISSEMENT</v>
          </cell>
          <cell r="C1209">
            <v>14050</v>
          </cell>
          <cell r="D1209">
            <v>2008</v>
          </cell>
          <cell r="E1209" t="str">
            <v>TVA</v>
          </cell>
          <cell r="F1209">
            <v>0.055</v>
          </cell>
          <cell r="G1209">
            <v>1.0553807</v>
          </cell>
          <cell r="H1209">
            <v>0.4841</v>
          </cell>
          <cell r="I1209">
            <v>0.44</v>
          </cell>
          <cell r="J1209">
            <v>0.055</v>
          </cell>
          <cell r="K1209" t="str">
            <v> </v>
          </cell>
          <cell r="L1209" t="str">
            <v>Les tarifs annoncés dans le RADE 2007 étaient ceux de l'actualisation de juillet (tarifs connus), ceux proposés aussi sont de l'actualisation de janvier (tarifs applicables)</v>
          </cell>
          <cell r="Q1209">
            <v>109</v>
          </cell>
          <cell r="R1209">
            <v>0</v>
          </cell>
          <cell r="S1209">
            <v>120</v>
          </cell>
          <cell r="T1209" t="str">
            <v>C</v>
          </cell>
          <cell r="U1209" t="str">
            <v>transmis à CJ le 01.04</v>
          </cell>
          <cell r="V1209" t="str">
            <v>NORD RHONE</v>
          </cell>
        </row>
        <row r="1210">
          <cell r="A1210" t="str">
            <v>SAVA (Val d'Azergues zone 1)</v>
          </cell>
          <cell r="B1210" t="str">
            <v>ASSAINISSEMENT</v>
          </cell>
          <cell r="C1210">
            <v>14050</v>
          </cell>
          <cell r="D1210">
            <v>2008</v>
          </cell>
          <cell r="E1210" t="str">
            <v>Redevance de modernisation des réseaux de collecte.</v>
          </cell>
          <cell r="F1210">
            <v>34.5</v>
          </cell>
          <cell r="G1210">
            <v>1.2073</v>
          </cell>
          <cell r="H1210">
            <v>41.66</v>
          </cell>
          <cell r="I1210">
            <v>44</v>
          </cell>
          <cell r="J1210" t="str">
            <v> </v>
          </cell>
          <cell r="K1210">
            <v>0.052</v>
          </cell>
          <cell r="L1210" t="str">
            <v>Les tarifs annoncés dans le RADE 2007 étaient ceux de l'actualisation de juillet (tarifs connus), ceux proposés aussi sont de l'actualisation de janvier (tarifs applicables)</v>
          </cell>
          <cell r="N1210">
            <v>0.045</v>
          </cell>
          <cell r="Q1210">
            <v>109</v>
          </cell>
          <cell r="R1210">
            <v>0</v>
          </cell>
          <cell r="S1210">
            <v>120</v>
          </cell>
          <cell r="T1210" t="str">
            <v>A</v>
          </cell>
          <cell r="U1210" t="str">
            <v>transmis à CJ le 01.04</v>
          </cell>
          <cell r="V1210" t="str">
            <v>NORD RHONE</v>
          </cell>
        </row>
        <row r="1211">
          <cell r="A1211" t="str">
            <v>SAVA (Val d'Azergues zone 1)</v>
          </cell>
          <cell r="B1211" t="str">
            <v>ASSAINISSEMENT</v>
          </cell>
          <cell r="C1211">
            <v>14050</v>
          </cell>
          <cell r="D1211">
            <v>2007</v>
          </cell>
          <cell r="E1211" t="str">
            <v>Prime fixe annuelle </v>
          </cell>
          <cell r="F1211">
            <v>8.24</v>
          </cell>
          <cell r="G1211">
            <v>1.227702</v>
          </cell>
          <cell r="H1211">
            <v>9.26</v>
          </cell>
          <cell r="I1211">
            <v>40</v>
          </cell>
          <cell r="J1211" t="str">
            <v> </v>
          </cell>
          <cell r="K1211" t="str">
            <v> </v>
          </cell>
          <cell r="L1211" t="str">
            <v>Délibération du 1er janvier 2009, tarification unique sur les zones A et B. Alignement sur zone A</v>
          </cell>
          <cell r="Q1211">
            <v>108</v>
          </cell>
          <cell r="R1211">
            <v>0.8562644800000019</v>
          </cell>
          <cell r="S1211">
            <v>1</v>
          </cell>
          <cell r="T1211" t="str">
            <v>A</v>
          </cell>
          <cell r="U1211" t="str">
            <v>transmis à CJ le 01.04</v>
          </cell>
          <cell r="V1211" t="str">
            <v>NORD RHONE</v>
          </cell>
        </row>
        <row r="1212">
          <cell r="A1212" t="str">
            <v>SAVA (Val d'Azergues zone 1)</v>
          </cell>
          <cell r="B1212" t="str">
            <v>ASSAINISSEMENT</v>
          </cell>
          <cell r="C1212">
            <v>14050</v>
          </cell>
          <cell r="D1212">
            <v>2007</v>
          </cell>
          <cell r="E1212" t="str">
            <v>Consommation </v>
          </cell>
          <cell r="F1212">
            <v>0.1021</v>
          </cell>
          <cell r="G1212">
            <v>1.227702</v>
          </cell>
          <cell r="H1212">
            <v>0.1146</v>
          </cell>
          <cell r="I1212">
            <v>0.8</v>
          </cell>
          <cell r="J1212">
            <v>0.055</v>
          </cell>
          <cell r="K1212" t="str">
            <v> </v>
          </cell>
          <cell r="L1212" t="str">
            <v>Les tarifs annoncés dans le RADE 2007 étaient ceux de l'actualisation de juillet (tarifs connus), ceux proposés aussi sont de l'actualisation de janvier (tarifs applicables)</v>
          </cell>
          <cell r="Q1212">
            <v>108</v>
          </cell>
          <cell r="R1212">
            <v>0.010748374200000008</v>
          </cell>
          <cell r="S1212">
            <v>120</v>
          </cell>
          <cell r="T1212" t="str">
            <v>C</v>
          </cell>
          <cell r="U1212" t="str">
            <v>transmis à CJ le 01.04</v>
          </cell>
          <cell r="V1212" t="str">
            <v>NORD RHONE</v>
          </cell>
        </row>
        <row r="1213">
          <cell r="A1213" t="str">
            <v>SAVA (Val d'Azergues zone 1)</v>
          </cell>
          <cell r="B1213" t="str">
            <v>ASSAINISSEMENT</v>
          </cell>
          <cell r="C1213">
            <v>14050</v>
          </cell>
          <cell r="D1213">
            <v>2007</v>
          </cell>
          <cell r="E1213" t="str">
            <v>TVA</v>
          </cell>
          <cell r="F1213">
            <v>11.42</v>
          </cell>
          <cell r="G1213">
            <v>1.2587502</v>
          </cell>
          <cell r="H1213">
            <v>14.38</v>
          </cell>
          <cell r="I1213">
            <v>4.58</v>
          </cell>
          <cell r="J1213">
            <v>0.055</v>
          </cell>
          <cell r="K1213" t="str">
            <v> </v>
          </cell>
          <cell r="L1213" t="str">
            <v>Les tarifs annoncés dans le RADE 2007 étaient ceux de l'actualisation de juillet (tarifs connus), ceux proposés aussi sont de l'actualisation de janvier (tarifs applicables)</v>
          </cell>
          <cell r="N1213">
            <v>0.06</v>
          </cell>
          <cell r="Q1213">
            <v>108</v>
          </cell>
          <cell r="R1213">
            <v>0</v>
          </cell>
          <cell r="S1213">
            <v>1</v>
          </cell>
          <cell r="T1213" t="str">
            <v>A</v>
          </cell>
          <cell r="U1213" t="str">
            <v>transmis à CJ le 01.04</v>
          </cell>
          <cell r="V1213" t="str">
            <v>NORD RHONE</v>
          </cell>
        </row>
        <row r="1214">
          <cell r="A1214" t="str">
            <v>SAVA (Val d'Azergues zone 1)</v>
          </cell>
          <cell r="B1214" t="str">
            <v>ASSAINISSEMENT</v>
          </cell>
          <cell r="C1214">
            <v>14050</v>
          </cell>
          <cell r="D1214">
            <v>2007</v>
          </cell>
          <cell r="E1214" t="str">
            <v>Redevance de modernisation des réseaux de collecte.</v>
          </cell>
          <cell r="F1214">
            <v>0.344</v>
          </cell>
          <cell r="G1214">
            <v>1.2587502</v>
          </cell>
          <cell r="H1214">
            <v>0.433</v>
          </cell>
          <cell r="I1214">
            <v>0.0427</v>
          </cell>
          <cell r="J1214" t="str">
            <v> </v>
          </cell>
          <cell r="K1214">
            <v>0.13</v>
          </cell>
          <cell r="L1214" t="str">
            <v>Les tarifs annoncés dans le RADE 2007 étaient ceux de l'actualisation de juillet (tarifs connus), ceux proposés aussi sont de l'actualisation de janvier (tarifs applicables)</v>
          </cell>
          <cell r="Q1214">
            <v>108</v>
          </cell>
          <cell r="R1214">
            <v>0</v>
          </cell>
          <cell r="S1214">
            <v>120</v>
          </cell>
          <cell r="T1214" t="str">
            <v>C</v>
          </cell>
          <cell r="U1214" t="str">
            <v>transmis à CJ le 01.04</v>
          </cell>
          <cell r="V1214" t="str">
            <v>NORD RHONE</v>
          </cell>
        </row>
        <row r="1215">
          <cell r="A1215" t="str">
            <v>Savigny</v>
          </cell>
          <cell r="B1215" t="str">
            <v>ASSAINISSEMENT</v>
          </cell>
          <cell r="C1215">
            <v>16013</v>
          </cell>
          <cell r="D1215">
            <v>2008</v>
          </cell>
          <cell r="E1215" t="str">
            <v>Prime fixe annuelle </v>
          </cell>
          <cell r="F1215">
            <v>36</v>
          </cell>
          <cell r="G1215">
            <v>1</v>
          </cell>
          <cell r="H1215">
            <v>36</v>
          </cell>
          <cell r="I1215">
            <v>46</v>
          </cell>
          <cell r="J1215" t="str">
            <v> </v>
          </cell>
          <cell r="K1215" t="str">
            <v> </v>
          </cell>
          <cell r="L1215" t="str">
            <v>nouveaux prix de base</v>
          </cell>
          <cell r="Q1215">
            <v>109</v>
          </cell>
          <cell r="R1215">
            <v>0</v>
          </cell>
          <cell r="S1215">
            <v>1</v>
          </cell>
          <cell r="T1215" t="str">
            <v>A</v>
          </cell>
          <cell r="U1215" t="str">
            <v>transmis à CJ le 27.03</v>
          </cell>
          <cell r="V1215" t="str">
            <v>NORD RHONE</v>
          </cell>
        </row>
        <row r="1216">
          <cell r="A1216" t="str">
            <v>Savigny</v>
          </cell>
          <cell r="B1216" t="str">
            <v>ASSAINISSEMENT</v>
          </cell>
          <cell r="C1216">
            <v>16013</v>
          </cell>
          <cell r="D1216">
            <v>2008</v>
          </cell>
          <cell r="E1216" t="str">
            <v>Consommation </v>
          </cell>
          <cell r="F1216">
            <v>0.589</v>
          </cell>
          <cell r="G1216">
            <v>1</v>
          </cell>
          <cell r="H1216">
            <v>0.589</v>
          </cell>
          <cell r="I1216">
            <v>0.3589</v>
          </cell>
          <cell r="J1216" t="str">
            <v> </v>
          </cell>
          <cell r="K1216" t="str">
            <v> </v>
          </cell>
          <cell r="L1216" t="str">
            <v>Les tarifs annoncés dans le RADE 2007 étaient ceux de l'actualisation de juillet (tarifs connus), ceux proposés aussi sont de l'actualisation de janvier (tarifs applicables)</v>
          </cell>
          <cell r="Q1216">
            <v>109</v>
          </cell>
          <cell r="R1216">
            <v>0</v>
          </cell>
          <cell r="S1216">
            <v>120</v>
          </cell>
          <cell r="T1216" t="str">
            <v>C</v>
          </cell>
          <cell r="U1216" t="str">
            <v>transmis à CJ le 27.03</v>
          </cell>
          <cell r="V1216" t="str">
            <v>NORD RHONE</v>
          </cell>
        </row>
        <row r="1217">
          <cell r="A1217" t="str">
            <v>Savigny</v>
          </cell>
          <cell r="B1217" t="str">
            <v>ASSAINISSEMENT</v>
          </cell>
          <cell r="C1217">
            <v>16013</v>
          </cell>
          <cell r="D1217">
            <v>2008</v>
          </cell>
          <cell r="E1217" t="str">
            <v>TVA</v>
          </cell>
          <cell r="F1217">
            <v>0.311</v>
          </cell>
          <cell r="G1217">
            <v>1.2587502</v>
          </cell>
          <cell r="H1217">
            <v>0.3785</v>
          </cell>
          <cell r="I1217">
            <v>0.0427</v>
          </cell>
          <cell r="J1217">
            <v>0.055</v>
          </cell>
          <cell r="K1217" t="str">
            <v> </v>
          </cell>
          <cell r="N1217">
            <v>0.0479</v>
          </cell>
          <cell r="Q1217">
            <v>109</v>
          </cell>
          <cell r="R1217">
            <v>0</v>
          </cell>
          <cell r="S1217">
            <v>120</v>
          </cell>
          <cell r="T1217" t="str">
            <v>C</v>
          </cell>
          <cell r="U1217" t="str">
            <v>transmis à CJ le 27.03</v>
          </cell>
          <cell r="V1217" t="str">
            <v>NORD RHONE</v>
          </cell>
        </row>
        <row r="1218">
          <cell r="A1218" t="str">
            <v>Savigny</v>
          </cell>
          <cell r="B1218" t="str">
            <v>ASSAINISSEMENT</v>
          </cell>
          <cell r="C1218">
            <v>16013</v>
          </cell>
          <cell r="D1218">
            <v>2008</v>
          </cell>
          <cell r="E1218" t="str">
            <v>Redevance de modernisation des réseaux de collecte.</v>
          </cell>
          <cell r="F1218">
            <v>20.08</v>
          </cell>
          <cell r="G1218">
            <v>1.0594867</v>
          </cell>
          <cell r="H1218">
            <v>21.26</v>
          </cell>
          <cell r="I1218">
            <v>46</v>
          </cell>
          <cell r="J1218" t="str">
            <v> </v>
          </cell>
          <cell r="K1218">
            <v>0.13</v>
          </cell>
          <cell r="L1218" t="str">
            <v>Les tarifs annoncés dans le RADE 2007 étaient ceux de l'actualisation de juillet (tarifs connus), ceux proposés aussi sont de l'actualisation de janvier (tarifs applicables)</v>
          </cell>
          <cell r="Q1218">
            <v>109</v>
          </cell>
          <cell r="R1218">
            <v>0</v>
          </cell>
          <cell r="S1218">
            <v>120</v>
          </cell>
          <cell r="T1218" t="str">
            <v>A</v>
          </cell>
          <cell r="U1218" t="str">
            <v>transmis à CJ le 27.03</v>
          </cell>
          <cell r="V1218" t="str">
            <v>NORD RHONE</v>
          </cell>
        </row>
        <row r="1219">
          <cell r="A1219" t="str">
            <v>Savigny</v>
          </cell>
          <cell r="B1219" t="str">
            <v>ASSAINISSEMENT</v>
          </cell>
          <cell r="C1219">
            <v>16013</v>
          </cell>
          <cell r="D1219">
            <v>2007</v>
          </cell>
          <cell r="E1219" t="str">
            <v>Prime fixe annuelle </v>
          </cell>
          <cell r="F1219">
            <v>31.44</v>
          </cell>
          <cell r="G1219">
            <v>1.29156</v>
          </cell>
          <cell r="H1219">
            <v>40.6</v>
          </cell>
          <cell r="I1219">
            <v>0.67</v>
          </cell>
          <cell r="J1219" t="str">
            <v> </v>
          </cell>
          <cell r="K1219" t="str">
            <v> </v>
          </cell>
          <cell r="L1219" t="str">
            <v>nouveaux prix de base</v>
          </cell>
          <cell r="N1219">
            <v>0.045</v>
          </cell>
          <cell r="Q1219">
            <v>108</v>
          </cell>
          <cell r="R1219">
            <v>0.0066464000000010515</v>
          </cell>
          <cell r="S1219">
            <v>1</v>
          </cell>
          <cell r="T1219" t="str">
            <v>A</v>
          </cell>
          <cell r="U1219" t="str">
            <v>transmis à CJ le 27.03</v>
          </cell>
          <cell r="V1219" t="str">
            <v>NORD RHONE</v>
          </cell>
        </row>
        <row r="1220">
          <cell r="A1220" t="str">
            <v>Savigny</v>
          </cell>
          <cell r="B1220" t="str">
            <v>ASSAINISSEMENT</v>
          </cell>
          <cell r="C1220">
            <v>16013</v>
          </cell>
          <cell r="D1220">
            <v>2007</v>
          </cell>
          <cell r="E1220" t="str">
            <v>Consommation </v>
          </cell>
          <cell r="F1220">
            <v>0.5398</v>
          </cell>
          <cell r="G1220">
            <v>1.29156</v>
          </cell>
          <cell r="H1220">
            <v>0.6972</v>
          </cell>
          <cell r="I1220">
            <v>0.2991</v>
          </cell>
          <cell r="J1220">
            <v>0.055</v>
          </cell>
          <cell r="K1220" t="str">
            <v> </v>
          </cell>
          <cell r="L1220" t="str">
            <v>Les tarifs annoncés dans le RADE 2007 étaient ceux de l'actualisation de juillet (tarifs connus), ceux proposés aussi sont de l'actualisation de janvier (tarifs applicables)</v>
          </cell>
          <cell r="Q1220">
            <v>108</v>
          </cell>
          <cell r="R1220">
            <v>-1.591200000006232E-05</v>
          </cell>
          <cell r="S1220">
            <v>120</v>
          </cell>
          <cell r="T1220" t="str">
            <v>C</v>
          </cell>
          <cell r="U1220" t="str">
            <v>transmis à CJ le 27.03</v>
          </cell>
          <cell r="V1220" t="str">
            <v>NORD RHONE</v>
          </cell>
        </row>
        <row r="1221">
          <cell r="A1221" t="str">
            <v>Savigny</v>
          </cell>
          <cell r="B1221" t="str">
            <v>ASSAINISSEMENT</v>
          </cell>
          <cell r="C1221">
            <v>16013</v>
          </cell>
          <cell r="D1221">
            <v>2007</v>
          </cell>
          <cell r="E1221" t="str">
            <v>TVA</v>
          </cell>
          <cell r="F1221">
            <v>30.76</v>
          </cell>
          <cell r="G1221">
            <v>1.125</v>
          </cell>
          <cell r="H1221">
            <v>34.6</v>
          </cell>
          <cell r="I1221">
            <v>56.36</v>
          </cell>
          <cell r="J1221">
            <v>0.055</v>
          </cell>
          <cell r="K1221" t="str">
            <v> </v>
          </cell>
          <cell r="L1221" t="str">
            <v>Les tarifs annoncés dans le RADE 2007 étaient ceux de l'actualisation de juillet (tarifs connus), ceux proposés aussi sont de l'actualisation de janvier (tarifs applicables)</v>
          </cell>
          <cell r="N1221">
            <v>0.06</v>
          </cell>
          <cell r="Q1221">
            <v>108</v>
          </cell>
          <cell r="R1221">
            <v>0</v>
          </cell>
          <cell r="S1221">
            <v>1</v>
          </cell>
          <cell r="T1221" t="str">
            <v>A</v>
          </cell>
          <cell r="U1221" t="str">
            <v>transmis à CJ le 27.03</v>
          </cell>
          <cell r="V1221" t="str">
            <v>NORD RHONE</v>
          </cell>
        </row>
        <row r="1222">
          <cell r="A1222" t="str">
            <v>Savigny</v>
          </cell>
          <cell r="B1222" t="str">
            <v>ASSAINISSEMENT</v>
          </cell>
          <cell r="C1222">
            <v>16013</v>
          </cell>
          <cell r="D1222">
            <v>2007</v>
          </cell>
          <cell r="E1222" t="str">
            <v>Redevance de modernisation des réseaux de collecte.</v>
          </cell>
          <cell r="F1222">
            <v>0.418</v>
          </cell>
          <cell r="G1222">
            <v>1.125</v>
          </cell>
          <cell r="H1222">
            <v>0.4703</v>
          </cell>
          <cell r="I1222">
            <v>0.7622</v>
          </cell>
          <cell r="J1222" t="str">
            <v> </v>
          </cell>
          <cell r="K1222">
            <v>0.13</v>
          </cell>
          <cell r="L1222" t="str">
            <v>Les tarifs annoncés dans le RADE 2007 étaient ceux de l'actualisation de juillet (tarifs connus), ceux proposés aussi sont de l'actualisation de janvier (tarifs applicables)</v>
          </cell>
          <cell r="Q1222">
            <v>108</v>
          </cell>
          <cell r="R1222">
            <v>0</v>
          </cell>
          <cell r="S1222">
            <v>120</v>
          </cell>
          <cell r="T1222" t="str">
            <v>C</v>
          </cell>
          <cell r="U1222" t="str">
            <v>transmis à CJ le 27.03</v>
          </cell>
          <cell r="V1222" t="str">
            <v>NORD RHONE</v>
          </cell>
        </row>
        <row r="1223">
          <cell r="A1223" t="str">
            <v>SIA du Buvet</v>
          </cell>
          <cell r="B1223" t="str">
            <v>ASSAINISSEMENT</v>
          </cell>
          <cell r="C1223">
            <v>18850</v>
          </cell>
          <cell r="D1223">
            <v>2008</v>
          </cell>
          <cell r="E1223" t="str">
            <v>Prime fixe annuelle </v>
          </cell>
          <cell r="F1223">
            <v>20.08</v>
          </cell>
          <cell r="G1223">
            <v>1.0903901</v>
          </cell>
          <cell r="H1223">
            <v>21.88</v>
          </cell>
          <cell r="I1223">
            <v>46</v>
          </cell>
          <cell r="J1223" t="str">
            <v> </v>
          </cell>
          <cell r="K1223">
            <v>0.13</v>
          </cell>
          <cell r="L1223" t="str">
            <v>Les tarifs annoncés dans le RADE 2007 étaient ceux de l'actualisation de juillet (tarifs connus), ceux proposés aussi sont de l'actualisation de janvier (tarifs applicables)</v>
          </cell>
          <cell r="Q1223">
            <v>208</v>
          </cell>
          <cell r="R1223">
            <v>0.01503320799999841</v>
          </cell>
          <cell r="S1223">
            <v>1</v>
          </cell>
          <cell r="T1223" t="str">
            <v>A</v>
          </cell>
          <cell r="U1223" t="str">
            <v>transmis à CJ le 02/04/2008</v>
          </cell>
          <cell r="V1223" t="str">
            <v>NORD RHONE</v>
          </cell>
        </row>
        <row r="1224">
          <cell r="A1224" t="str">
            <v>SIA du Buvet</v>
          </cell>
          <cell r="B1224" t="str">
            <v>ASSAINISSEMENT</v>
          </cell>
          <cell r="C1224">
            <v>18850</v>
          </cell>
          <cell r="D1224">
            <v>2008</v>
          </cell>
          <cell r="E1224" t="str">
            <v>Consommation </v>
          </cell>
          <cell r="F1224">
            <v>0.5189</v>
          </cell>
          <cell r="G1224">
            <v>1.0903901</v>
          </cell>
          <cell r="H1224">
            <v>0.5658</v>
          </cell>
          <cell r="I1224">
            <v>0.67</v>
          </cell>
          <cell r="J1224">
            <v>0.055</v>
          </cell>
          <cell r="K1224" t="str">
            <v> </v>
          </cell>
          <cell r="L1224" t="str">
            <v>Les tarifs annoncés dans le RADE 2007 étaient ceux de l'actualisation de juillet (tarifs connus), ceux proposés aussi sont de l'actualisation de janvier (tarifs applicables)</v>
          </cell>
          <cell r="Q1224">
            <v>208</v>
          </cell>
          <cell r="R1224">
            <v>3.422890000104317E-06</v>
          </cell>
          <cell r="S1224">
            <v>120</v>
          </cell>
          <cell r="T1224" t="str">
            <v>C</v>
          </cell>
          <cell r="U1224" t="str">
            <v>transmis à CJ le 02/04/2008</v>
          </cell>
          <cell r="V1224" t="str">
            <v>NORD RHONE</v>
          </cell>
        </row>
        <row r="1225">
          <cell r="A1225" t="str">
            <v>SIA du Buvet</v>
          </cell>
          <cell r="B1225" t="str">
            <v>ASSAINISSEMENT</v>
          </cell>
          <cell r="C1225">
            <v>18850</v>
          </cell>
          <cell r="D1225">
            <v>2007</v>
          </cell>
          <cell r="E1225" t="str">
            <v>TVA</v>
          </cell>
          <cell r="F1225">
            <v>28</v>
          </cell>
          <cell r="G1225">
            <v>1.0893</v>
          </cell>
          <cell r="H1225">
            <v>30.5</v>
          </cell>
          <cell r="I1225">
            <v>56.36</v>
          </cell>
          <cell r="J1225">
            <v>0.055</v>
          </cell>
          <cell r="K1225" t="str">
            <v> </v>
          </cell>
          <cell r="L1225" t="str">
            <v>Les tarifs annoncés dans le RADE 2007 étaient ceux de l'actualisation de juillet (tarifs connus), ceux proposés aussi sont de l'actualisation de janvier (tarifs applicables)</v>
          </cell>
          <cell r="N1225">
            <v>0.0479</v>
          </cell>
          <cell r="Q1225">
            <v>208</v>
          </cell>
          <cell r="R1225">
            <v>0</v>
          </cell>
          <cell r="S1225">
            <v>1</v>
          </cell>
          <cell r="T1225" t="str">
            <v>A</v>
          </cell>
          <cell r="U1225" t="str">
            <v>transmis à CJ le 02/04/2008</v>
          </cell>
          <cell r="V1225" t="str">
            <v>NORD RHONE</v>
          </cell>
        </row>
        <row r="1226">
          <cell r="A1226" t="str">
            <v>SIA du Buvet</v>
          </cell>
          <cell r="B1226" t="str">
            <v>ASSAINISSEMENT</v>
          </cell>
          <cell r="C1226">
            <v>18850</v>
          </cell>
          <cell r="D1226">
            <v>2007</v>
          </cell>
          <cell r="E1226" t="str">
            <v>Prime fixe annuelle </v>
          </cell>
          <cell r="F1226">
            <v>20.08</v>
          </cell>
          <cell r="G1226">
            <v>1.0594867</v>
          </cell>
          <cell r="H1226">
            <v>21.26</v>
          </cell>
          <cell r="I1226">
            <v>46</v>
          </cell>
          <cell r="J1226" t="str">
            <v> </v>
          </cell>
          <cell r="K1226">
            <v>0.16</v>
          </cell>
          <cell r="L1226" t="str">
            <v>Les tarifs annoncés dans le RADE 2007 étaient ceux de l'actualisation de juillet (tarifs connus), ceux proposés aussi sont de l'actualisation de janvier (tarifs applicables)</v>
          </cell>
          <cell r="N1226">
            <v>0.045</v>
          </cell>
          <cell r="Q1226">
            <v>207</v>
          </cell>
          <cell r="R1226">
            <v>0.014492935999992795</v>
          </cell>
          <cell r="S1226">
            <v>1</v>
          </cell>
          <cell r="T1226" t="str">
            <v>A</v>
          </cell>
          <cell r="U1226" t="str">
            <v>transmis à CJ le 02/04/2008</v>
          </cell>
          <cell r="V1226" t="str">
            <v>NORD RHONE</v>
          </cell>
        </row>
        <row r="1227">
          <cell r="A1227" t="str">
            <v>SIA du Buvet</v>
          </cell>
          <cell r="B1227" t="str">
            <v>ASSAINISSEMENT</v>
          </cell>
          <cell r="C1227">
            <v>18850</v>
          </cell>
          <cell r="D1227">
            <v>2007</v>
          </cell>
          <cell r="E1227" t="str">
            <v>Consommation </v>
          </cell>
          <cell r="F1227">
            <v>0.5189</v>
          </cell>
          <cell r="G1227">
            <v>1.0594867</v>
          </cell>
          <cell r="H1227">
            <v>0.5498</v>
          </cell>
          <cell r="I1227">
            <v>0.67</v>
          </cell>
          <cell r="J1227">
            <v>0.055</v>
          </cell>
          <cell r="K1227">
            <v>0.13</v>
          </cell>
          <cell r="L1227" t="str">
            <v>Les tarifs annoncés dans le RADE 2007 étaient ceux de l'actualisation de juillet (tarifs connus), ceux proposés aussi sont de l'actualisation de janvier (tarifs applicables)</v>
          </cell>
          <cell r="Q1227">
            <v>207</v>
          </cell>
          <cell r="R1227">
            <v>-3.2351370000016644E-05</v>
          </cell>
          <cell r="S1227">
            <v>120</v>
          </cell>
          <cell r="T1227" t="str">
            <v>C</v>
          </cell>
          <cell r="U1227" t="str">
            <v>transmis à CJ le 02/04/2008</v>
          </cell>
          <cell r="V1227" t="str">
            <v>NORD RHONE</v>
          </cell>
        </row>
        <row r="1228">
          <cell r="A1228" t="str">
            <v>SIA du Buvet</v>
          </cell>
          <cell r="B1228" t="str">
            <v>ASSAINISSEMENT</v>
          </cell>
          <cell r="C1228">
            <v>18850</v>
          </cell>
          <cell r="D1228">
            <v>2007</v>
          </cell>
          <cell r="E1228" t="str">
            <v>TVA</v>
          </cell>
          <cell r="F1228">
            <v>49</v>
          </cell>
          <cell r="G1228">
            <v>1.0553807</v>
          </cell>
          <cell r="H1228">
            <v>51.72</v>
          </cell>
          <cell r="I1228">
            <v>50</v>
          </cell>
          <cell r="J1228">
            <v>0.055</v>
          </cell>
          <cell r="K1228" t="str">
            <v> </v>
          </cell>
          <cell r="L1228" t="str">
            <v>Les tarifs annoncés dans le RADE 2007 étaient ceux de l'actualisation de juillet (tarifs connus), ceux proposés aussi sont de l'actualisation de janvier (tarifs applicables)</v>
          </cell>
          <cell r="Q1228">
            <v>207</v>
          </cell>
          <cell r="R1228">
            <v>0</v>
          </cell>
          <cell r="S1228">
            <v>1</v>
          </cell>
          <cell r="T1228" t="str">
            <v>A</v>
          </cell>
          <cell r="U1228" t="str">
            <v>transmis à CJ le 02/04/2008</v>
          </cell>
          <cell r="V1228" t="str">
            <v>NORD RHONE</v>
          </cell>
        </row>
        <row r="1229">
          <cell r="A1229" t="str">
            <v>SIA la Vauxonne</v>
          </cell>
          <cell r="B1229" t="str">
            <v>ASSAINISSEMENT</v>
          </cell>
          <cell r="C1229">
            <v>18650</v>
          </cell>
          <cell r="D1229">
            <v>2008</v>
          </cell>
          <cell r="E1229" t="str">
            <v>Prime fixe annuelle </v>
          </cell>
          <cell r="F1229">
            <v>30.76</v>
          </cell>
          <cell r="G1229">
            <v>1.125</v>
          </cell>
          <cell r="H1229">
            <v>34.6</v>
          </cell>
          <cell r="I1229">
            <v>56.36</v>
          </cell>
          <cell r="J1229">
            <v>0.055</v>
          </cell>
          <cell r="K1229" t="str">
            <v> </v>
          </cell>
          <cell r="L1229" t="str">
            <v>Les tarifs annoncés dans le RADE 2007 étaient ceux de l'actualisation de juillet (tarifs connus), ceux proposés aussi sont de l'actualisation de janvier (tarifs applicables)</v>
          </cell>
          <cell r="Q1229">
            <v>109</v>
          </cell>
          <cell r="R1229">
            <v>0.005000000000002558</v>
          </cell>
          <cell r="S1229">
            <v>1</v>
          </cell>
          <cell r="T1229" t="str">
            <v>A</v>
          </cell>
          <cell r="U1229" t="str">
            <v>transmis à CJ le 01.04</v>
          </cell>
          <cell r="V1229" t="str">
            <v>NORD RHONE</v>
          </cell>
        </row>
        <row r="1230">
          <cell r="A1230" t="str">
            <v>SIA la Vauxonne</v>
          </cell>
          <cell r="B1230" t="str">
            <v>ASSAINISSEMENT</v>
          </cell>
          <cell r="C1230">
            <v>18650</v>
          </cell>
          <cell r="D1230">
            <v>2008</v>
          </cell>
          <cell r="E1230" t="str">
            <v>Consommation </v>
          </cell>
          <cell r="F1230">
            <v>0.418</v>
          </cell>
          <cell r="G1230">
            <v>1.125</v>
          </cell>
          <cell r="H1230">
            <v>0.4703</v>
          </cell>
          <cell r="I1230">
            <v>0.7622</v>
          </cell>
          <cell r="J1230" t="str">
            <v> </v>
          </cell>
          <cell r="K1230" t="str">
            <v> </v>
          </cell>
          <cell r="L1230" t="str">
            <v>Les tarifs annoncés dans le RADE 2007 étaient ceux de l'actualisation de juillet (tarifs connus), ceux proposés aussi sont de l'actualisation de janvier (tarifs applicables)</v>
          </cell>
          <cell r="N1230">
            <v>0.045</v>
          </cell>
          <cell r="Q1230">
            <v>109</v>
          </cell>
          <cell r="R1230">
            <v>-4.999999999999449E-05</v>
          </cell>
          <cell r="S1230">
            <v>120</v>
          </cell>
          <cell r="T1230" t="str">
            <v>C</v>
          </cell>
          <cell r="U1230" t="str">
            <v>transmis à CJ le 01.04</v>
          </cell>
          <cell r="V1230" t="str">
            <v>NORD RHONE</v>
          </cell>
        </row>
        <row r="1231">
          <cell r="A1231" t="str">
            <v>SIA la Vauxonne</v>
          </cell>
          <cell r="B1231" t="str">
            <v>ASSAINISSEMENT</v>
          </cell>
          <cell r="C1231">
            <v>18650</v>
          </cell>
          <cell r="D1231">
            <v>2008</v>
          </cell>
          <cell r="E1231" t="str">
            <v>Redevance de modernisation des réseaux de collecte.</v>
          </cell>
          <cell r="F1231">
            <v>0.8462</v>
          </cell>
          <cell r="G1231">
            <v>1.0553807</v>
          </cell>
          <cell r="H1231">
            <v>0.3785</v>
          </cell>
          <cell r="I1231">
            <v>0.0427</v>
          </cell>
          <cell r="J1231">
            <v>0.055</v>
          </cell>
          <cell r="K1231">
            <v>0.13</v>
          </cell>
          <cell r="L1231" t="str">
            <v>Les tarifs annoncés dans le RADE 2007 étaient ceux de l'actualisation de juillet (tarifs connus), ceux proposés aussi sont de l'actualisation de janvier (tarifs applicables)</v>
          </cell>
          <cell r="Q1231">
            <v>109</v>
          </cell>
          <cell r="R1231">
            <v>0</v>
          </cell>
          <cell r="S1231">
            <v>120</v>
          </cell>
          <cell r="T1231" t="str">
            <v>C</v>
          </cell>
          <cell r="U1231" t="str">
            <v>transmis à CJ le 01.04</v>
          </cell>
          <cell r="V1231" t="str">
            <v>NORD RHONE</v>
          </cell>
        </row>
        <row r="1232">
          <cell r="A1232" t="str">
            <v>SIA la Vauxonne</v>
          </cell>
          <cell r="B1232" t="str">
            <v>ASSAINISSEMENT</v>
          </cell>
          <cell r="C1232">
            <v>18650</v>
          </cell>
          <cell r="D1232">
            <v>2008</v>
          </cell>
          <cell r="E1232" t="str">
            <v>TVA</v>
          </cell>
          <cell r="F1232">
            <v>0.689</v>
          </cell>
          <cell r="G1232">
            <v>1.0553807</v>
          </cell>
          <cell r="H1232">
            <v>0.7272</v>
          </cell>
          <cell r="I1232">
            <v>0.68</v>
          </cell>
          <cell r="J1232">
            <v>0.055</v>
          </cell>
          <cell r="K1232">
            <v>0.13</v>
          </cell>
          <cell r="L1232" t="str">
            <v>Les tarifs annoncés dans le RADE 2007 étaient ceux de l'actualisation de juillet (tarifs connus), ceux proposés aussi sont de l'actualisation de janvier (tarifs applicables)</v>
          </cell>
          <cell r="N1232">
            <v>0.06</v>
          </cell>
          <cell r="Q1232">
            <v>109</v>
          </cell>
          <cell r="R1232">
            <v>0</v>
          </cell>
          <cell r="S1232">
            <v>120</v>
          </cell>
          <cell r="T1232" t="str">
            <v>C</v>
          </cell>
          <cell r="U1232" t="str">
            <v>transmis à CJ le 01.04</v>
          </cell>
          <cell r="V1232" t="str">
            <v>NORD RHONE</v>
          </cell>
        </row>
        <row r="1233">
          <cell r="A1233" t="str">
            <v>SIA la Vauxonne</v>
          </cell>
          <cell r="B1233" t="str">
            <v>ASSAINISSEMENT</v>
          </cell>
          <cell r="C1233">
            <v>18650</v>
          </cell>
          <cell r="D1233">
            <v>2007</v>
          </cell>
          <cell r="E1233" t="str">
            <v>Prime fixe annuelle </v>
          </cell>
          <cell r="F1233">
            <v>28</v>
          </cell>
          <cell r="G1233">
            <v>1.0893</v>
          </cell>
          <cell r="H1233">
            <v>30.5</v>
          </cell>
          <cell r="I1233">
            <v>56.36</v>
          </cell>
          <cell r="J1233" t="str">
            <v> </v>
          </cell>
          <cell r="K1233" t="str">
            <v> </v>
          </cell>
          <cell r="L1233" t="str">
            <v>Les tarifs annoncés dans le RADE 2007 étaient ceux de l'actualisation de juillet (tarifs connus), ceux proposés aussi sont de l'actualisation de janvier (tarifs applicables)</v>
          </cell>
          <cell r="Q1233">
            <v>108</v>
          </cell>
          <cell r="R1233">
            <v>0.00039999999999906777</v>
          </cell>
          <cell r="S1233">
            <v>1</v>
          </cell>
          <cell r="T1233" t="str">
            <v>A</v>
          </cell>
          <cell r="U1233" t="str">
            <v>transmis à CJ le 01.04</v>
          </cell>
          <cell r="V1233" t="str">
            <v>NORD RHONE</v>
          </cell>
        </row>
        <row r="1234">
          <cell r="A1234" t="str">
            <v>SIA la Vauxonne</v>
          </cell>
          <cell r="B1234" t="str">
            <v>ASSAINISSEMENT</v>
          </cell>
          <cell r="C1234">
            <v>18650</v>
          </cell>
          <cell r="D1234">
            <v>2007</v>
          </cell>
          <cell r="E1234" t="str">
            <v>Consommation </v>
          </cell>
          <cell r="F1234">
            <v>0.418</v>
          </cell>
          <cell r="G1234">
            <v>1.0893</v>
          </cell>
          <cell r="H1234">
            <v>0.4553</v>
          </cell>
          <cell r="I1234">
            <v>0.7622</v>
          </cell>
          <cell r="J1234">
            <v>0.055</v>
          </cell>
          <cell r="K1234" t="str">
            <v> </v>
          </cell>
          <cell r="L1234" t="str">
            <v>Les tarifs annoncés dans le RADE 2007 étaient ceux de l'actualisation de juillet (tarifs connus), ceux proposés aussi sont de l'actualisation de janvier (tarifs applicables)</v>
          </cell>
          <cell r="Q1234">
            <v>108</v>
          </cell>
          <cell r="R1234">
            <v>2.7399999999955238E-05</v>
          </cell>
          <cell r="S1234">
            <v>120</v>
          </cell>
          <cell r="T1234" t="str">
            <v>C</v>
          </cell>
          <cell r="U1234" t="str">
            <v>transmis à CJ le 01.04</v>
          </cell>
          <cell r="V1234" t="str">
            <v>NORD RHONE</v>
          </cell>
        </row>
        <row r="1235">
          <cell r="A1235" t="str">
            <v>SIA la Vauxonne</v>
          </cell>
          <cell r="B1235" t="str">
            <v>ASSAINISSEMENT</v>
          </cell>
          <cell r="C1235">
            <v>18650</v>
          </cell>
          <cell r="D1235">
            <v>2007</v>
          </cell>
          <cell r="E1235" t="str">
            <v>Redevance de modernisation des réseaux de collecte.</v>
          </cell>
          <cell r="F1235">
            <v>1.1542</v>
          </cell>
          <cell r="G1235">
            <v>1.0695758</v>
          </cell>
          <cell r="H1235">
            <v>0.0986</v>
          </cell>
          <cell r="I1235">
            <v>0.4482</v>
          </cell>
          <cell r="J1235">
            <v>0.055</v>
          </cell>
          <cell r="K1235">
            <v>0.13</v>
          </cell>
          <cell r="N1235">
            <v>0.045</v>
          </cell>
          <cell r="Q1235">
            <v>108</v>
          </cell>
          <cell r="R1235">
            <v>0</v>
          </cell>
          <cell r="S1235">
            <v>120</v>
          </cell>
          <cell r="T1235" t="str">
            <v>C</v>
          </cell>
          <cell r="U1235" t="str">
            <v>transmis à CJ le 01.04</v>
          </cell>
          <cell r="V1235" t="str">
            <v>NORD RHONE</v>
          </cell>
        </row>
        <row r="1236">
          <cell r="A1236" t="str">
            <v>SIA la Vauxonne</v>
          </cell>
          <cell r="B1236" t="str">
            <v>ASSAINISSEMENT</v>
          </cell>
          <cell r="C1236">
            <v>18650</v>
          </cell>
          <cell r="D1236">
            <v>2007</v>
          </cell>
          <cell r="E1236" t="str">
            <v>TVA</v>
          </cell>
          <cell r="F1236">
            <v>0.9886</v>
          </cell>
          <cell r="G1236">
            <v>1.0695758</v>
          </cell>
          <cell r="H1236">
            <v>0.3785</v>
          </cell>
          <cell r="I1236">
            <v>0.0427</v>
          </cell>
          <cell r="J1236">
            <v>0.055</v>
          </cell>
          <cell r="K1236">
            <v>0.13</v>
          </cell>
          <cell r="N1236">
            <v>0.0479</v>
          </cell>
          <cell r="Q1236">
            <v>108</v>
          </cell>
          <cell r="R1236">
            <v>0</v>
          </cell>
          <cell r="S1236">
            <v>120</v>
          </cell>
          <cell r="T1236" t="str">
            <v>C</v>
          </cell>
          <cell r="U1236" t="str">
            <v>transmis à CJ le 01.04</v>
          </cell>
          <cell r="V1236" t="str">
            <v>NORD RHONE</v>
          </cell>
        </row>
        <row r="1237">
          <cell r="A1237" t="str">
            <v>SIE DE LA VALLE D'ARDIERES</v>
          </cell>
          <cell r="B1237" t="str">
            <v>EAU</v>
          </cell>
          <cell r="C1237">
            <v>802</v>
          </cell>
          <cell r="D1237">
            <v>2009</v>
          </cell>
          <cell r="E1237" t="str">
            <v>Prime fixe annuelle </v>
          </cell>
          <cell r="F1237">
            <v>34.5</v>
          </cell>
          <cell r="G1237">
            <v>1.1825</v>
          </cell>
          <cell r="H1237">
            <v>40.8</v>
          </cell>
          <cell r="I1237">
            <v>44</v>
          </cell>
          <cell r="J1237" t="str">
            <v> </v>
          </cell>
          <cell r="K1237" t="str">
            <v> </v>
          </cell>
          <cell r="L1237" t="str">
            <v>Les tarifs annoncés dans le RADE 2007 étaient ceux de l'actualisation de juillet (tarifs connus), ceux proposés aussi sont de l'actualisation de janvier (tarifs applicables)</v>
          </cell>
          <cell r="Q1237">
            <v>209</v>
          </cell>
          <cell r="R1237">
            <v>-0.00814999999999344</v>
          </cell>
          <cell r="S1237">
            <v>1</v>
          </cell>
          <cell r="T1237" t="str">
            <v>A</v>
          </cell>
          <cell r="U1237" t="str">
            <v>transmis à CJ le 02/04/2008</v>
          </cell>
          <cell r="V1237" t="str">
            <v>NORD RHONE</v>
          </cell>
        </row>
        <row r="1238">
          <cell r="A1238" t="str">
            <v>SIE DE LA VALLE D'ARDIERES</v>
          </cell>
          <cell r="B1238" t="str">
            <v>EAU</v>
          </cell>
          <cell r="C1238">
            <v>802</v>
          </cell>
          <cell r="D1238">
            <v>2009</v>
          </cell>
          <cell r="E1238" t="str">
            <v>Consommation </v>
          </cell>
          <cell r="F1238">
            <v>0.87</v>
          </cell>
          <cell r="G1238">
            <v>1.1825</v>
          </cell>
          <cell r="H1238">
            <v>1.0287</v>
          </cell>
          <cell r="I1238">
            <v>1.44</v>
          </cell>
          <cell r="J1238" t="str">
            <v> </v>
          </cell>
          <cell r="K1238" t="str">
            <v> </v>
          </cell>
          <cell r="L1238" t="str">
            <v>Les tarifs annoncés dans le RADE 2007 étaient ceux de l'actualisation de juillet (tarifs connus), ceux proposés aussi sont de l'actualisation de janvier (tarifs applicables)</v>
          </cell>
          <cell r="Q1238">
            <v>209</v>
          </cell>
          <cell r="R1238">
            <v>-4.899999999996574E-05</v>
          </cell>
          <cell r="S1238">
            <v>120</v>
          </cell>
          <cell r="T1238" t="str">
            <v>C</v>
          </cell>
          <cell r="U1238" t="str">
            <v>transmis à CJ le 02/04/2008</v>
          </cell>
          <cell r="V1238" t="str">
            <v>NORD RHONE</v>
          </cell>
        </row>
        <row r="1239">
          <cell r="A1239" t="str">
            <v>SIE DE LA VALLE D'ARDIERES</v>
          </cell>
          <cell r="B1239" t="str">
            <v>EAU</v>
          </cell>
          <cell r="C1239">
            <v>802</v>
          </cell>
          <cell r="D1239">
            <v>2009</v>
          </cell>
          <cell r="E1239" t="str">
            <v>TVA</v>
          </cell>
          <cell r="F1239">
            <v>0.055</v>
          </cell>
          <cell r="G1239">
            <v>1.0205494</v>
          </cell>
          <cell r="H1239">
            <v>1.0177</v>
          </cell>
          <cell r="I1239">
            <v>1.23</v>
          </cell>
          <cell r="J1239">
            <v>0.055</v>
          </cell>
          <cell r="K1239" t="str">
            <v> </v>
          </cell>
          <cell r="L1239" t="str">
            <v>Les tarifs annoncés dans le RADE 2007 étaient ceux de l'actualisation de juillet (tarifs connus), ceux proposés aussi sont de l'actualisation de janvier (tarifs applicables)</v>
          </cell>
          <cell r="N1239">
            <v>0.045</v>
          </cell>
          <cell r="Q1239">
            <v>209</v>
          </cell>
          <cell r="R1239">
            <v>0</v>
          </cell>
          <cell r="S1239">
            <v>1</v>
          </cell>
          <cell r="T1239" t="str">
            <v>A</v>
          </cell>
          <cell r="U1239" t="str">
            <v>transmis à CJ le 02/04/2008</v>
          </cell>
          <cell r="V1239" t="str">
            <v>NORD RHONE</v>
          </cell>
        </row>
        <row r="1240">
          <cell r="A1240" t="str">
            <v>SIE DE LA VALLE D'ARDIERES</v>
          </cell>
          <cell r="B1240" t="str">
            <v>EAU</v>
          </cell>
          <cell r="C1240">
            <v>802</v>
          </cell>
          <cell r="D1240">
            <v>2009</v>
          </cell>
          <cell r="E1240" t="str">
            <v>Redevance de prélèvement</v>
          </cell>
          <cell r="F1240">
            <v>0.8356</v>
          </cell>
          <cell r="G1240">
            <v>1.0205494</v>
          </cell>
          <cell r="H1240">
            <v>0.8528</v>
          </cell>
          <cell r="I1240">
            <v>0.95</v>
          </cell>
          <cell r="J1240" t="str">
            <v> </v>
          </cell>
          <cell r="K1240" t="str">
            <v> </v>
          </cell>
          <cell r="L1240" t="str">
            <v>Les tarifs annoncés dans le RADE 2007 étaient ceux de l'actualisation de juillet (tarifs connus), ceux proposés aussi sont de l'actualisation de janvier (tarifs applicables)</v>
          </cell>
          <cell r="N1240">
            <v>0.06</v>
          </cell>
          <cell r="Q1240">
            <v>209</v>
          </cell>
          <cell r="R1240">
            <v>0</v>
          </cell>
          <cell r="S1240">
            <v>120</v>
          </cell>
          <cell r="T1240" t="str">
            <v>A</v>
          </cell>
          <cell r="U1240" t="str">
            <v>transmis à CJ le 02/04/2008</v>
          </cell>
          <cell r="V1240" t="str">
            <v>NORD RHONE</v>
          </cell>
        </row>
        <row r="1241">
          <cell r="A1241" t="str">
            <v>SIE DE LA VALLE D'ARDIERES</v>
          </cell>
          <cell r="B1241" t="str">
            <v>EAU</v>
          </cell>
          <cell r="C1241">
            <v>802</v>
          </cell>
          <cell r="D1241">
            <v>2008</v>
          </cell>
          <cell r="E1241" t="str">
            <v>Prime fixe annuelle </v>
          </cell>
          <cell r="F1241">
            <v>34.5</v>
          </cell>
          <cell r="G1241">
            <v>1.2073</v>
          </cell>
          <cell r="H1241">
            <v>41.66</v>
          </cell>
          <cell r="I1241">
            <v>44</v>
          </cell>
          <cell r="J1241" t="str">
            <v> </v>
          </cell>
          <cell r="K1241" t="str">
            <v> </v>
          </cell>
          <cell r="L1241" t="str">
            <v>Les tarifs annoncés dans le RADE 2007 étaient ceux de l'actualisation de juillet (tarifs connus), ceux proposés aussi sont de l'actualisation de janvier (tarifs applicables)</v>
          </cell>
          <cell r="Q1241">
            <v>208</v>
          </cell>
          <cell r="R1241">
            <v>-0.00814999999999344</v>
          </cell>
          <cell r="S1241">
            <v>1</v>
          </cell>
          <cell r="T1241" t="str">
            <v>A</v>
          </cell>
          <cell r="U1241" t="str">
            <v>transmis à CJ le 02/04/2008</v>
          </cell>
          <cell r="V1241" t="str">
            <v>NORD RHONE</v>
          </cell>
        </row>
        <row r="1242">
          <cell r="A1242" t="str">
            <v>SIE DE LA VALLE D'ARDIERES</v>
          </cell>
          <cell r="B1242" t="str">
            <v>EAU</v>
          </cell>
          <cell r="C1242">
            <v>802</v>
          </cell>
          <cell r="D1242">
            <v>2008</v>
          </cell>
          <cell r="E1242" t="str">
            <v>Consommation </v>
          </cell>
          <cell r="F1242">
            <v>0.87</v>
          </cell>
          <cell r="G1242">
            <v>1.2073</v>
          </cell>
          <cell r="H1242">
            <v>1.0504</v>
          </cell>
          <cell r="I1242">
            <v>1.44</v>
          </cell>
          <cell r="J1242">
            <v>0.055</v>
          </cell>
          <cell r="K1242" t="str">
            <v> </v>
          </cell>
          <cell r="L1242" t="str">
            <v>Les tarifs annoncés dans le RADE 2007 étaient ceux de l'actualisation de juillet (tarifs connus), ceux proposés aussi sont de l'actualisation de janvier (tarifs applicables)</v>
          </cell>
          <cell r="Q1242">
            <v>208</v>
          </cell>
          <cell r="R1242">
            <v>-4.899999999996574E-05</v>
          </cell>
          <cell r="S1242">
            <v>120</v>
          </cell>
          <cell r="T1242" t="str">
            <v>C</v>
          </cell>
          <cell r="U1242" t="str">
            <v>transmis à CJ le 02/04/2008</v>
          </cell>
          <cell r="V1242" t="str">
            <v>NORD RHONE</v>
          </cell>
        </row>
        <row r="1243">
          <cell r="A1243" t="str">
            <v>SIE DE LA VALLE D'ARDIERES</v>
          </cell>
          <cell r="B1243" t="str">
            <v>EAU</v>
          </cell>
          <cell r="C1243">
            <v>802</v>
          </cell>
          <cell r="D1243">
            <v>2008</v>
          </cell>
          <cell r="E1243" t="str">
            <v>TVA</v>
          </cell>
          <cell r="F1243">
            <v>0.3037</v>
          </cell>
          <cell r="G1243">
            <v>1.0205494</v>
          </cell>
          <cell r="H1243">
            <v>12.76</v>
          </cell>
          <cell r="I1243">
            <v>23.46</v>
          </cell>
          <cell r="J1243">
            <v>0.055</v>
          </cell>
          <cell r="K1243" t="str">
            <v> </v>
          </cell>
          <cell r="L1243" t="str">
            <v>Les tarifs annoncés dans le RADE 2007 étaient ceux de l'actualisation de juillet (tarifs connus), ceux proposés aussi sont de l'actualisation de janvier (tarifs applicables)</v>
          </cell>
          <cell r="Q1243">
            <v>208</v>
          </cell>
          <cell r="R1243">
            <v>0</v>
          </cell>
          <cell r="S1243">
            <v>1</v>
          </cell>
          <cell r="T1243" t="str">
            <v>A</v>
          </cell>
          <cell r="U1243" t="str">
            <v>transmis à CJ le 02/04/2008</v>
          </cell>
          <cell r="V1243" t="str">
            <v>NORD RHONE</v>
          </cell>
        </row>
        <row r="1244">
          <cell r="A1244" t="str">
            <v>SIE DE LA VALLE D'ARDIERES</v>
          </cell>
          <cell r="B1244" t="str">
            <v>EAU</v>
          </cell>
          <cell r="C1244">
            <v>802</v>
          </cell>
          <cell r="D1244">
            <v>2008</v>
          </cell>
          <cell r="E1244" t="str">
            <v>Redevance de prélèvement</v>
          </cell>
          <cell r="F1244">
            <v>0.4803</v>
          </cell>
          <cell r="G1244">
            <v>1.0553807</v>
          </cell>
          <cell r="H1244">
            <v>0.4929</v>
          </cell>
          <cell r="I1244">
            <v>0.44</v>
          </cell>
          <cell r="J1244" t="str">
            <v> </v>
          </cell>
          <cell r="K1244" t="str">
            <v> </v>
          </cell>
          <cell r="L1244" t="str">
            <v>Les tarifs annoncés dans le RADE 2007 étaient ceux de l'actualisation de juillet (tarifs connus), ceux proposés aussi sont de l'actualisation de janvier (tarifs applicables)</v>
          </cell>
          <cell r="N1244">
            <v>0.06</v>
          </cell>
          <cell r="Q1244">
            <v>208</v>
          </cell>
          <cell r="R1244">
            <v>0</v>
          </cell>
          <cell r="S1244">
            <v>120</v>
          </cell>
          <cell r="T1244" t="str">
            <v>C</v>
          </cell>
          <cell r="U1244" t="str">
            <v>transmis à CJ le 02/04/2008</v>
          </cell>
          <cell r="V1244" t="str">
            <v>NORD RHONE</v>
          </cell>
        </row>
        <row r="1245">
          <cell r="A1245" t="str">
            <v>SIE DE LA VALLE D'ARDIERES</v>
          </cell>
          <cell r="B1245" t="str">
            <v>EAU</v>
          </cell>
          <cell r="C1245">
            <v>802</v>
          </cell>
          <cell r="D1245">
            <v>2007</v>
          </cell>
          <cell r="E1245" t="str">
            <v>Prime fixe annuelle </v>
          </cell>
          <cell r="F1245">
            <v>34.5</v>
          </cell>
          <cell r="G1245">
            <v>1.149</v>
          </cell>
          <cell r="H1245">
            <v>39.64</v>
          </cell>
          <cell r="I1245">
            <v>44</v>
          </cell>
          <cell r="J1245">
            <v>0.055</v>
          </cell>
          <cell r="K1245" t="str">
            <v> </v>
          </cell>
          <cell r="L1245" t="str">
            <v>Les tarifs annoncés dans le RADE 2007 étaient ceux de l'actualisation de juillet (tarifs connus), ceux proposés aussi sont de l'actualisation de janvier (tarifs applicables)</v>
          </cell>
          <cell r="Q1245">
            <v>207</v>
          </cell>
          <cell r="R1245">
            <v>0.0005000000000023874</v>
          </cell>
          <cell r="S1245">
            <v>1</v>
          </cell>
          <cell r="T1245" t="str">
            <v>A</v>
          </cell>
          <cell r="U1245" t="str">
            <v>transmis à CJ le 02/04/2008</v>
          </cell>
          <cell r="V1245" t="str">
            <v>NORD RHONE</v>
          </cell>
        </row>
        <row r="1246">
          <cell r="A1246" t="str">
            <v>SIE DE LA VALLE D'ARDIERES</v>
          </cell>
          <cell r="B1246" t="str">
            <v>EAU</v>
          </cell>
          <cell r="C1246">
            <v>802</v>
          </cell>
          <cell r="D1246">
            <v>2007</v>
          </cell>
          <cell r="E1246" t="str">
            <v>Consommation </v>
          </cell>
          <cell r="F1246">
            <v>0.87</v>
          </cell>
          <cell r="G1246">
            <v>1.149</v>
          </cell>
          <cell r="H1246">
            <v>0.9996</v>
          </cell>
          <cell r="I1246">
            <v>1.4</v>
          </cell>
          <cell r="J1246" t="str">
            <v> </v>
          </cell>
          <cell r="K1246" t="str">
            <v> </v>
          </cell>
          <cell r="L1246" t="str">
            <v>Les tarifs annoncés dans le RADE 2007 étaient ceux de l'actualisation de juillet (tarifs connus), ceux proposés aussi sont de l'actualisation de janvier (tarifs applicables)</v>
          </cell>
          <cell r="Q1246">
            <v>207</v>
          </cell>
          <cell r="R1246">
            <v>2.999999999997449E-05</v>
          </cell>
          <cell r="S1246">
            <v>120</v>
          </cell>
          <cell r="T1246" t="str">
            <v>C</v>
          </cell>
          <cell r="U1246" t="str">
            <v>transmis à CJ le 02/04/2008</v>
          </cell>
          <cell r="V1246" t="str">
            <v>NORD RHONE</v>
          </cell>
        </row>
        <row r="1247">
          <cell r="A1247" t="str">
            <v>SIE DE LA VALLE D'ARDIERES</v>
          </cell>
          <cell r="B1247" t="str">
            <v>EAU</v>
          </cell>
          <cell r="C1247">
            <v>802</v>
          </cell>
          <cell r="D1247">
            <v>2007</v>
          </cell>
          <cell r="E1247" t="str">
            <v>TVA</v>
          </cell>
          <cell r="F1247">
            <v>0.344</v>
          </cell>
          <cell r="G1247">
            <v>1.2957103</v>
          </cell>
          <cell r="H1247">
            <v>0.4457</v>
          </cell>
          <cell r="I1247">
            <v>0.0427</v>
          </cell>
          <cell r="J1247">
            <v>0.055</v>
          </cell>
          <cell r="K1247" t="str">
            <v> </v>
          </cell>
          <cell r="L1247" t="str">
            <v>Les tarifs annoncés dans le RADE 2007 étaient ceux de l'actualisation de juillet (tarifs connus), ceux proposés aussi sont de l'actualisation de janvier (tarifs applicables)</v>
          </cell>
          <cell r="M1247" t="str">
            <v> </v>
          </cell>
          <cell r="N1247" t="str">
            <v> </v>
          </cell>
          <cell r="Q1247">
            <v>207</v>
          </cell>
          <cell r="R1247">
            <v>0</v>
          </cell>
          <cell r="S1247">
            <v>120</v>
          </cell>
          <cell r="T1247" t="str">
            <v>C</v>
          </cell>
          <cell r="U1247" t="str">
            <v>transmis à CJ le 02/04/2008</v>
          </cell>
          <cell r="V1247" t="str">
            <v>NORD RHONE</v>
          </cell>
        </row>
        <row r="1248">
          <cell r="A1248" t="str">
            <v>SIE DE LA VALLE D'ARDIERES</v>
          </cell>
          <cell r="B1248" t="str">
            <v>EAU</v>
          </cell>
          <cell r="C1248">
            <v>802</v>
          </cell>
          <cell r="D1248">
            <v>2007</v>
          </cell>
          <cell r="E1248" t="str">
            <v>Redevance de prélèvement</v>
          </cell>
          <cell r="F1248">
            <v>0.3074</v>
          </cell>
          <cell r="G1248">
            <v>1.0553807</v>
          </cell>
          <cell r="H1248">
            <v>0.3244</v>
          </cell>
          <cell r="I1248">
            <v>0.13</v>
          </cell>
          <cell r="J1248">
            <v>0.055</v>
          </cell>
          <cell r="K1248" t="str">
            <v> </v>
          </cell>
          <cell r="L1248" t="str">
            <v>Les tarifs annoncés dans le RADE 2007 étaient ceux de l'actualisation de juillet (tarifs connus), ceux proposés aussi sont de l'actualisation de janvier (tarifs applicables)</v>
          </cell>
          <cell r="M1248" t="str">
            <v> </v>
          </cell>
          <cell r="N1248">
            <v>0.0479</v>
          </cell>
          <cell r="Q1248">
            <v>207</v>
          </cell>
          <cell r="R1248">
            <v>0</v>
          </cell>
          <cell r="S1248">
            <v>120</v>
          </cell>
          <cell r="T1248" t="str">
            <v>A</v>
          </cell>
          <cell r="U1248" t="str">
            <v>transmis à CJ le 02/04/2008</v>
          </cell>
          <cell r="V1248" t="str">
            <v>NORD RHONE</v>
          </cell>
        </row>
        <row r="1249">
          <cell r="A1249" t="str">
            <v>SISEC</v>
          </cell>
          <cell r="B1249" t="str">
            <v>ASSAINISSEMENT</v>
          </cell>
          <cell r="C1249">
            <v>2150</v>
          </cell>
          <cell r="D1249" t="str">
            <v>2007 RAD</v>
          </cell>
          <cell r="E1249" t="str">
            <v>Prime fixe annuelle </v>
          </cell>
          <cell r="F1249">
            <v>11.42</v>
          </cell>
          <cell r="G1249">
            <v>1.2587502</v>
          </cell>
          <cell r="H1249">
            <v>0.5165</v>
          </cell>
          <cell r="I1249">
            <v>0.44</v>
          </cell>
          <cell r="J1249" t="str">
            <v> </v>
          </cell>
          <cell r="K1249" t="str">
            <v> </v>
          </cell>
          <cell r="L1249" t="str">
            <v>Les tarifs annoncés dans le RADE 2007 étaient ceux de l'actualisation de juillet (tarifs connus), ceux proposés aussi sont de l'actualisation de janvier (tarifs applicables)</v>
          </cell>
          <cell r="M1249" t="str">
            <v> </v>
          </cell>
          <cell r="N1249" t="str">
            <v> </v>
          </cell>
          <cell r="Q1249">
            <v>208</v>
          </cell>
          <cell r="R1249">
            <v>-0.00507271600000081</v>
          </cell>
          <cell r="S1249">
            <v>1</v>
          </cell>
          <cell r="T1249" t="str">
            <v>A</v>
          </cell>
          <cell r="U1249" t="str">
            <v>transmis à CJ le 02/04/2008</v>
          </cell>
          <cell r="V1249" t="str">
            <v>SUD RHONE</v>
          </cell>
        </row>
        <row r="1250">
          <cell r="A1250" t="str">
            <v>SISEC</v>
          </cell>
          <cell r="B1250" t="str">
            <v>ASSAINISSEMENT</v>
          </cell>
          <cell r="C1250">
            <v>2150</v>
          </cell>
          <cell r="D1250" t="str">
            <v>2007 RAD</v>
          </cell>
          <cell r="E1250" t="str">
            <v>Consommation </v>
          </cell>
          <cell r="F1250">
            <v>0.4803</v>
          </cell>
          <cell r="G1250">
            <v>1.2587502</v>
          </cell>
          <cell r="H1250">
            <v>0.4841</v>
          </cell>
          <cell r="I1250">
            <v>0.44</v>
          </cell>
          <cell r="J1250" t="str">
            <v> </v>
          </cell>
          <cell r="K1250" t="str">
            <v> </v>
          </cell>
          <cell r="L1250" t="str">
            <v>Les tarifs annoncés dans le RADE 2007 étaient ceux de l'actualisation de juillet (tarifs connus), ceux proposés aussi sont de l'actualisation de janvier (tarifs applicables)</v>
          </cell>
          <cell r="M1250" t="str">
            <v> </v>
          </cell>
          <cell r="N1250">
            <v>0.048</v>
          </cell>
          <cell r="Q1250">
            <v>208</v>
          </cell>
          <cell r="R1250">
            <v>1.0068799999929379E-05</v>
          </cell>
          <cell r="S1250">
            <v>120</v>
          </cell>
          <cell r="T1250" t="str">
            <v>C</v>
          </cell>
          <cell r="U1250" t="str">
            <v>transmis à CJ le 02/04/2008</v>
          </cell>
          <cell r="V1250" t="str">
            <v>SUD RHONE</v>
          </cell>
        </row>
        <row r="1251">
          <cell r="A1251" t="str">
            <v>SISEC</v>
          </cell>
          <cell r="B1251" t="str">
            <v>ASSAINISSEMENT</v>
          </cell>
          <cell r="C1251">
            <v>2150</v>
          </cell>
          <cell r="D1251" t="str">
            <v>2007 RAD</v>
          </cell>
          <cell r="E1251" t="str">
            <v>TVA</v>
          </cell>
          <cell r="F1251">
            <v>0.055</v>
          </cell>
          <cell r="G1251">
            <v>1.0205494</v>
          </cell>
          <cell r="H1251">
            <v>0.3024</v>
          </cell>
          <cell r="I1251">
            <v>0.58</v>
          </cell>
          <cell r="J1251">
            <v>0.055</v>
          </cell>
          <cell r="K1251" t="str">
            <v> </v>
          </cell>
          <cell r="L1251" t="str">
            <v>Les tarifs annoncés dans le RADE 2007 étaient ceux de l'actualisation de juillet (tarifs connus), ceux proposés aussi sont de l'actualisation de janvier (tarifs applicables)</v>
          </cell>
          <cell r="M1251">
            <v>0.19</v>
          </cell>
          <cell r="N1251" t="str">
            <v> </v>
          </cell>
          <cell r="Q1251">
            <v>208</v>
          </cell>
          <cell r="R1251">
            <v>0</v>
          </cell>
          <cell r="S1251">
            <v>1</v>
          </cell>
          <cell r="T1251" t="str">
            <v>A</v>
          </cell>
          <cell r="U1251" t="str">
            <v>transmis à CJ le 02/04/2008</v>
          </cell>
          <cell r="V1251" t="str">
            <v>SUD RHONE</v>
          </cell>
        </row>
        <row r="1252">
          <cell r="A1252" t="str">
            <v>SISEC</v>
          </cell>
          <cell r="B1252" t="str">
            <v>ASSAINISSEMENT</v>
          </cell>
          <cell r="C1252">
            <v>2150</v>
          </cell>
          <cell r="D1252">
            <v>2008</v>
          </cell>
          <cell r="E1252" t="str">
            <v>Prime fixe annuelle </v>
          </cell>
          <cell r="F1252">
            <v>11.42</v>
          </cell>
          <cell r="G1252">
            <v>1.0205494</v>
          </cell>
          <cell r="H1252">
            <v>13.9</v>
          </cell>
          <cell r="I1252">
            <v>4.58</v>
          </cell>
          <cell r="J1252" t="str">
            <v> </v>
          </cell>
          <cell r="K1252" t="str">
            <v> </v>
          </cell>
          <cell r="L1252" t="str">
            <v>Les tarifs annoncés dans le RADE 2007 étaient ceux de l'actualisation de juillet (tarifs connus), ceux proposés aussi sont de l'actualisation de janvier (tarifs applicables)</v>
          </cell>
          <cell r="M1252" t="str">
            <v> </v>
          </cell>
          <cell r="N1252" t="str">
            <v> </v>
          </cell>
          <cell r="Q1252">
            <v>207</v>
          </cell>
          <cell r="R1252">
            <v>-13.9</v>
          </cell>
          <cell r="S1252">
            <v>1</v>
          </cell>
          <cell r="T1252" t="str">
            <v>A</v>
          </cell>
          <cell r="U1252" t="str">
            <v>transmis à CJ le 02/04/2008</v>
          </cell>
          <cell r="V1252" t="str">
            <v>SUD RHONE</v>
          </cell>
        </row>
        <row r="1253">
          <cell r="A1253" t="str">
            <v>SISEC</v>
          </cell>
          <cell r="B1253" t="str">
            <v>ASSAINISSEMENT</v>
          </cell>
          <cell r="C1253">
            <v>2150</v>
          </cell>
          <cell r="D1253">
            <v>2008</v>
          </cell>
          <cell r="E1253" t="str">
            <v>Consommation </v>
          </cell>
          <cell r="F1253">
            <v>0.4803</v>
          </cell>
          <cell r="G1253">
            <v>1.0205494</v>
          </cell>
          <cell r="H1253">
            <v>0.5165</v>
          </cell>
          <cell r="I1253">
            <v>0.44</v>
          </cell>
          <cell r="J1253" t="str">
            <v> </v>
          </cell>
          <cell r="K1253" t="str">
            <v> </v>
          </cell>
          <cell r="L1253" t="str">
            <v>Les tarifs annoncés dans le RADE 2007 étaient ceux de l'actualisation de juillet (tarifs connus), ceux proposés aussi sont de l'actualisation de janvier (tarifs applicables)</v>
          </cell>
          <cell r="M1253" t="str">
            <v> </v>
          </cell>
          <cell r="N1253" t="str">
            <v> </v>
          </cell>
          <cell r="Q1253">
            <v>207</v>
          </cell>
          <cell r="R1253">
            <v>-0.3785</v>
          </cell>
          <cell r="S1253">
            <v>120</v>
          </cell>
          <cell r="T1253" t="str">
            <v>C</v>
          </cell>
          <cell r="U1253" t="str">
            <v>transmis à CJ le 02/04/2008</v>
          </cell>
          <cell r="V1253" t="str">
            <v>SUD RHONE</v>
          </cell>
        </row>
        <row r="1254">
          <cell r="A1254" t="str">
            <v>SISEC</v>
          </cell>
          <cell r="B1254" t="str">
            <v>ASSAINISSEMENT</v>
          </cell>
          <cell r="C1254">
            <v>2150</v>
          </cell>
          <cell r="D1254">
            <v>2008</v>
          </cell>
          <cell r="E1254" t="str">
            <v>TVA</v>
          </cell>
          <cell r="F1254">
            <v>0.055</v>
          </cell>
          <cell r="G1254">
            <v>1.2957103</v>
          </cell>
          <cell r="H1254">
            <v>14.8</v>
          </cell>
          <cell r="I1254">
            <v>4.58</v>
          </cell>
          <cell r="J1254">
            <v>0.055</v>
          </cell>
          <cell r="K1254" t="str">
            <v> </v>
          </cell>
          <cell r="L1254" t="str">
            <v>Les tarifs annoncés dans le RADE 2007 étaient ceux de l'actualisation de juillet (tarifs connus), ceux proposés aussi sont de l'actualisation de janvier (tarifs applicables)</v>
          </cell>
          <cell r="M1254" t="str">
            <v> </v>
          </cell>
          <cell r="N1254" t="str">
            <v> </v>
          </cell>
          <cell r="Q1254">
            <v>207</v>
          </cell>
          <cell r="R1254">
            <v>0</v>
          </cell>
          <cell r="S1254">
            <v>1</v>
          </cell>
          <cell r="T1254" t="str">
            <v>A</v>
          </cell>
          <cell r="U1254" t="str">
            <v>transmis à CJ le 02/04/2008</v>
          </cell>
          <cell r="V1254" t="str">
            <v>SUD RHONE</v>
          </cell>
        </row>
        <row r="1255">
          <cell r="A1255" t="str">
            <v>SISEC</v>
          </cell>
          <cell r="B1255" t="str">
            <v>ASSAINISSEMENT</v>
          </cell>
          <cell r="C1255">
            <v>2150</v>
          </cell>
          <cell r="D1255">
            <v>2007</v>
          </cell>
          <cell r="E1255" t="str">
            <v>Prime fixe annuelle </v>
          </cell>
          <cell r="F1255">
            <v>50</v>
          </cell>
          <cell r="G1255">
            <v>1.0649686</v>
          </cell>
          <cell r="H1255">
            <v>53.24</v>
          </cell>
          <cell r="I1255">
            <v>50</v>
          </cell>
          <cell r="J1255" t="str">
            <v> </v>
          </cell>
          <cell r="K1255" t="str">
            <v> </v>
          </cell>
          <cell r="L1255" t="str">
            <v>Les tarifs annoncés dans le RADE 2007 étaient ceux de l'actualisation de juillet (tarifs connus), ceux proposés aussi sont de l'actualisation de janvier (tarifs applicables)</v>
          </cell>
          <cell r="M1255" t="str">
            <v> </v>
          </cell>
          <cell r="N1255">
            <v>0.0398</v>
          </cell>
          <cell r="Q1255">
            <v>209</v>
          </cell>
          <cell r="R1255">
            <v>-0.0063457000000042285</v>
          </cell>
          <cell r="S1255">
            <v>1</v>
          </cell>
          <cell r="T1255" t="str">
            <v>A</v>
          </cell>
          <cell r="U1255" t="str">
            <v>transmis à CJ le 02/04/2008</v>
          </cell>
          <cell r="V1255" t="str">
            <v>SUD RHONE</v>
          </cell>
        </row>
        <row r="1256">
          <cell r="A1256" t="str">
            <v>SISEC</v>
          </cell>
          <cell r="B1256" t="str">
            <v>ASSAINISSEMENT</v>
          </cell>
          <cell r="C1256">
            <v>2150</v>
          </cell>
          <cell r="D1256">
            <v>2007</v>
          </cell>
          <cell r="E1256" t="str">
            <v>Consommation </v>
          </cell>
          <cell r="F1256">
            <v>0.4803</v>
          </cell>
          <cell r="G1256">
            <v>1.0649686</v>
          </cell>
          <cell r="H1256">
            <v>0.4929</v>
          </cell>
          <cell r="I1256">
            <v>0.44</v>
          </cell>
          <cell r="J1256" t="str">
            <v> </v>
          </cell>
          <cell r="K1256" t="str">
            <v> </v>
          </cell>
          <cell r="L1256" t="str">
            <v>Les tarifs annoncés dans le RADE 2007 étaient ceux de l'actualisation de juillet (tarifs connus), ceux proposés aussi sont de l'actualisation de janvier (tarifs applicables)</v>
          </cell>
          <cell r="M1256">
            <v>0.19</v>
          </cell>
          <cell r="N1256" t="str">
            <v> </v>
          </cell>
          <cell r="Q1256">
            <v>209</v>
          </cell>
          <cell r="R1256">
            <v>-0.0063457000000042285</v>
          </cell>
          <cell r="S1256">
            <v>120</v>
          </cell>
          <cell r="T1256" t="str">
            <v>C</v>
          </cell>
          <cell r="U1256" t="str">
            <v>transmis à CJ le 02/04/2008</v>
          </cell>
          <cell r="V1256" t="str">
            <v>SUD RHONE</v>
          </cell>
        </row>
        <row r="1257">
          <cell r="A1257" t="str">
            <v>SISEC</v>
          </cell>
          <cell r="B1257" t="str">
            <v>ASSAINISSEMENT</v>
          </cell>
          <cell r="C1257">
            <v>2150</v>
          </cell>
          <cell r="D1257">
            <v>2007</v>
          </cell>
          <cell r="E1257" t="str">
            <v>TVA</v>
          </cell>
          <cell r="F1257">
            <v>0.055</v>
          </cell>
          <cell r="G1257">
            <v>1.0695758</v>
          </cell>
          <cell r="H1257">
            <v>1.2292</v>
          </cell>
          <cell r="I1257">
            <v>1.23</v>
          </cell>
          <cell r="J1257">
            <v>0.055</v>
          </cell>
          <cell r="K1257" t="str">
            <v> </v>
          </cell>
          <cell r="L1257" t="str">
            <v>Les tarifs annoncés dans le RADE 2007 étaient ceux de l'actualisation de juillet (tarifs connus), ceux proposés aussi sont de l'actualisation de janvier (tarifs applicables)</v>
          </cell>
          <cell r="N1257">
            <v>0.045</v>
          </cell>
          <cell r="Q1257">
            <v>209</v>
          </cell>
          <cell r="R1257">
            <v>6.8166500000188535E-06</v>
          </cell>
          <cell r="S1257">
            <v>120</v>
          </cell>
          <cell r="T1257" t="str">
            <v>C</v>
          </cell>
          <cell r="U1257" t="str">
            <v>transmis à CJ le 02/04/2008</v>
          </cell>
          <cell r="V1257" t="str">
            <v>SUD RHONE</v>
          </cell>
        </row>
        <row r="1258">
          <cell r="A1258" t="str">
            <v>SIVU Beynost</v>
          </cell>
          <cell r="B1258" t="str">
            <v>ASSAINISSEMENT</v>
          </cell>
          <cell r="C1258">
            <v>31143</v>
          </cell>
          <cell r="D1258">
            <v>2009</v>
          </cell>
          <cell r="E1258" t="str">
            <v>Prime fixe annuelle </v>
          </cell>
          <cell r="F1258">
            <v>11.42</v>
          </cell>
          <cell r="G1258">
            <v>1.2957103</v>
          </cell>
          <cell r="H1258">
            <v>14.8</v>
          </cell>
          <cell r="I1258">
            <v>4.58</v>
          </cell>
          <cell r="J1258" t="str">
            <v> </v>
          </cell>
          <cell r="K1258" t="str">
            <v> </v>
          </cell>
          <cell r="N1258">
            <v>0.045</v>
          </cell>
          <cell r="Q1258">
            <v>209</v>
          </cell>
          <cell r="R1258">
            <v>-0.002988373999999183</v>
          </cell>
          <cell r="S1258">
            <v>1</v>
          </cell>
          <cell r="T1258" t="str">
            <v>A</v>
          </cell>
          <cell r="U1258" t="str">
            <v>transmis à CJ le 02/04/2008</v>
          </cell>
          <cell r="V1258" t="str">
            <v>AIN</v>
          </cell>
        </row>
        <row r="1259">
          <cell r="A1259" t="str">
            <v>SIVU Beynost</v>
          </cell>
          <cell r="B1259" t="str">
            <v>ASSAINISSEMENT</v>
          </cell>
          <cell r="C1259">
            <v>31143</v>
          </cell>
          <cell r="D1259">
            <v>2009</v>
          </cell>
          <cell r="E1259" t="str">
            <v>Consommation</v>
          </cell>
          <cell r="F1259">
            <v>0.344</v>
          </cell>
          <cell r="G1259">
            <v>1.2957103</v>
          </cell>
          <cell r="H1259">
            <v>0.4457</v>
          </cell>
          <cell r="I1259">
            <v>0.0427</v>
          </cell>
          <cell r="J1259">
            <v>0.055</v>
          </cell>
          <cell r="K1259" t="str">
            <v> </v>
          </cell>
          <cell r="Q1259">
            <v>209</v>
          </cell>
          <cell r="R1259">
            <v>2.4343199999998788E-05</v>
          </cell>
          <cell r="S1259">
            <v>120</v>
          </cell>
          <cell r="T1259" t="str">
            <v>C</v>
          </cell>
          <cell r="U1259" t="str">
            <v>transmis à CJ le 02/04/2008</v>
          </cell>
          <cell r="V1259" t="str">
            <v>AIN</v>
          </cell>
        </row>
        <row r="1260">
          <cell r="A1260" t="str">
            <v>SIVU Beynost</v>
          </cell>
          <cell r="B1260" t="str">
            <v>ASSAINISSEMENT</v>
          </cell>
          <cell r="C1260">
            <v>31143</v>
          </cell>
          <cell r="D1260">
            <v>2009</v>
          </cell>
          <cell r="E1260" t="str">
            <v>TVA</v>
          </cell>
          <cell r="F1260">
            <v>0.6151</v>
          </cell>
          <cell r="G1260">
            <v>1.0695758</v>
          </cell>
          <cell r="H1260">
            <v>13.9</v>
          </cell>
          <cell r="I1260">
            <v>4.58</v>
          </cell>
          <cell r="J1260">
            <v>0.055</v>
          </cell>
          <cell r="K1260" t="str">
            <v> </v>
          </cell>
          <cell r="Q1260">
            <v>209</v>
          </cell>
          <cell r="R1260">
            <v>0</v>
          </cell>
          <cell r="S1260">
            <v>0</v>
          </cell>
          <cell r="T1260" t="str">
            <v>C</v>
          </cell>
          <cell r="U1260" t="str">
            <v>transmis à CJ le 02/04/2008</v>
          </cell>
          <cell r="V1260" t="str">
            <v>AIN</v>
          </cell>
        </row>
        <row r="1261">
          <cell r="A1261" t="str">
            <v>SIVU Beynost</v>
          </cell>
          <cell r="B1261" t="str">
            <v>ASSAINISSEMENT</v>
          </cell>
          <cell r="C1261">
            <v>31143</v>
          </cell>
          <cell r="D1261">
            <v>2008</v>
          </cell>
          <cell r="E1261" t="str">
            <v>Prime fixe annuelle </v>
          </cell>
          <cell r="F1261">
            <v>11.42</v>
          </cell>
          <cell r="G1261">
            <v>1.2587502</v>
          </cell>
          <cell r="H1261">
            <v>14.38</v>
          </cell>
          <cell r="I1261">
            <v>4.58</v>
          </cell>
          <cell r="J1261">
            <v>0.055</v>
          </cell>
          <cell r="K1261" t="str">
            <v> </v>
          </cell>
          <cell r="Q1261">
            <v>208</v>
          </cell>
          <cell r="R1261">
            <v>-0.00507271600000081</v>
          </cell>
          <cell r="S1261">
            <v>1</v>
          </cell>
          <cell r="T1261" t="str">
            <v>A</v>
          </cell>
          <cell r="U1261" t="str">
            <v>transmis à CJ le 02/04/2008</v>
          </cell>
          <cell r="V1261" t="str">
            <v>AIN</v>
          </cell>
        </row>
        <row r="1262">
          <cell r="A1262" t="str">
            <v>SIVU Beynost</v>
          </cell>
          <cell r="B1262" t="str">
            <v>ASSAINISSEMENT</v>
          </cell>
          <cell r="C1262">
            <v>31143</v>
          </cell>
          <cell r="D1262">
            <v>2008</v>
          </cell>
          <cell r="E1262" t="str">
            <v>Consommation</v>
          </cell>
          <cell r="F1262">
            <v>0.344</v>
          </cell>
          <cell r="G1262">
            <v>1.2587502</v>
          </cell>
          <cell r="H1262">
            <v>0.433</v>
          </cell>
          <cell r="I1262">
            <v>0.0427</v>
          </cell>
          <cell r="J1262">
            <v>0.055</v>
          </cell>
          <cell r="K1262">
            <v>0.13</v>
          </cell>
          <cell r="N1262">
            <v>0.045</v>
          </cell>
          <cell r="Q1262">
            <v>208</v>
          </cell>
          <cell r="R1262">
            <v>1.0068799999929379E-05</v>
          </cell>
          <cell r="S1262">
            <v>120</v>
          </cell>
          <cell r="T1262" t="str">
            <v>C</v>
          </cell>
          <cell r="U1262" t="str">
            <v>transmis à CJ le 02/04/2008</v>
          </cell>
          <cell r="V1262" t="str">
            <v>AIN</v>
          </cell>
        </row>
        <row r="1263">
          <cell r="A1263" t="str">
            <v>SIVU Beynost</v>
          </cell>
          <cell r="B1263" t="str">
            <v>ASSAINISSEMENT</v>
          </cell>
          <cell r="C1263">
            <v>31143</v>
          </cell>
          <cell r="D1263">
            <v>2008</v>
          </cell>
          <cell r="E1263" t="str">
            <v>TVA</v>
          </cell>
          <cell r="F1263">
            <v>50</v>
          </cell>
          <cell r="G1263">
            <v>1.0649686</v>
          </cell>
          <cell r="H1263">
            <v>53.24</v>
          </cell>
          <cell r="I1263">
            <v>50</v>
          </cell>
          <cell r="J1263">
            <v>0.055</v>
          </cell>
          <cell r="K1263" t="str">
            <v> </v>
          </cell>
          <cell r="Q1263">
            <v>208</v>
          </cell>
          <cell r="R1263">
            <v>0</v>
          </cell>
          <cell r="S1263">
            <v>1</v>
          </cell>
          <cell r="T1263" t="str">
            <v>A</v>
          </cell>
          <cell r="U1263" t="str">
            <v>transmis à CJ le 02/04/2008</v>
          </cell>
          <cell r="V1263" t="str">
            <v>AIN</v>
          </cell>
        </row>
        <row r="1264">
          <cell r="A1264" t="str">
            <v>SIVU Beynost</v>
          </cell>
          <cell r="B1264" t="str">
            <v>ASSAINISSEMENT</v>
          </cell>
          <cell r="C1264">
            <v>31143</v>
          </cell>
          <cell r="D1264">
            <v>2007</v>
          </cell>
          <cell r="E1264" t="str">
            <v>Prime fixe annuelle </v>
          </cell>
          <cell r="F1264">
            <v>11.42</v>
          </cell>
          <cell r="G1264">
            <v>1.0553807</v>
          </cell>
          <cell r="H1264">
            <v>13.9</v>
          </cell>
          <cell r="I1264">
            <v>4.58</v>
          </cell>
          <cell r="J1264" t="str">
            <v> </v>
          </cell>
          <cell r="K1264" t="str">
            <v> </v>
          </cell>
          <cell r="Q1264">
            <v>207</v>
          </cell>
          <cell r="R1264">
            <v>-13.9</v>
          </cell>
          <cell r="S1264">
            <v>1</v>
          </cell>
          <cell r="T1264" t="str">
            <v>A</v>
          </cell>
          <cell r="U1264" t="str">
            <v>transmis à CJ le 02/04/2008</v>
          </cell>
          <cell r="V1264" t="str">
            <v>AIN</v>
          </cell>
        </row>
        <row r="1265">
          <cell r="A1265" t="str">
            <v>SIVU Beynost</v>
          </cell>
          <cell r="B1265" t="str">
            <v>ASSAINISSEMENT</v>
          </cell>
          <cell r="C1265">
            <v>31143</v>
          </cell>
          <cell r="D1265">
            <v>2007</v>
          </cell>
          <cell r="E1265" t="str">
            <v>Consommation</v>
          </cell>
          <cell r="F1265">
            <v>0.311</v>
          </cell>
          <cell r="G1265">
            <v>1.0553807</v>
          </cell>
          <cell r="H1265">
            <v>0.3785</v>
          </cell>
          <cell r="I1265">
            <v>0.0427</v>
          </cell>
          <cell r="J1265" t="str">
            <v> </v>
          </cell>
          <cell r="K1265" t="str">
            <v> </v>
          </cell>
          <cell r="M1265" t="str">
            <v> </v>
          </cell>
          <cell r="N1265" t="str">
            <v> </v>
          </cell>
          <cell r="Q1265">
            <v>207</v>
          </cell>
          <cell r="R1265">
            <v>-0.3785</v>
          </cell>
          <cell r="S1265">
            <v>120</v>
          </cell>
          <cell r="T1265" t="str">
            <v>C</v>
          </cell>
          <cell r="U1265" t="str">
            <v>transmis à CJ le 02/04/2008</v>
          </cell>
          <cell r="V1265" t="str">
            <v>AIN</v>
          </cell>
        </row>
        <row r="1266">
          <cell r="A1266" t="str">
            <v>SIVU Beynost</v>
          </cell>
          <cell r="B1266" t="str">
            <v>ASSAINISSEMENT</v>
          </cell>
          <cell r="C1266">
            <v>31143</v>
          </cell>
          <cell r="D1266">
            <v>2007</v>
          </cell>
          <cell r="E1266" t="str">
            <v>TVA</v>
          </cell>
          <cell r="F1266">
            <v>1.0095</v>
          </cell>
          <cell r="G1266">
            <v>1.0553807</v>
          </cell>
          <cell r="H1266">
            <v>1.0654</v>
          </cell>
          <cell r="I1266">
            <v>1.23</v>
          </cell>
          <cell r="J1266">
            <v>0.055</v>
          </cell>
          <cell r="K1266" t="str">
            <v> </v>
          </cell>
          <cell r="M1266" t="str">
            <v> </v>
          </cell>
          <cell r="N1266">
            <v>0.045</v>
          </cell>
          <cell r="Q1266">
            <v>207</v>
          </cell>
          <cell r="R1266">
            <v>0</v>
          </cell>
          <cell r="S1266">
            <v>120</v>
          </cell>
          <cell r="T1266" t="str">
            <v>C</v>
          </cell>
          <cell r="U1266" t="str">
            <v>transmis à CJ le 02/04/2008</v>
          </cell>
          <cell r="V1266" t="str">
            <v>AIN</v>
          </cell>
        </row>
        <row r="1267">
          <cell r="A1267" t="str">
            <v>SIVU GROSNES</v>
          </cell>
          <cell r="B1267" t="str">
            <v>EAU</v>
          </cell>
          <cell r="C1267">
            <v>839</v>
          </cell>
          <cell r="D1267">
            <v>2009</v>
          </cell>
          <cell r="E1267" t="str">
            <v>Prime fixe annuelle compteur de 15 à 50 mm</v>
          </cell>
          <cell r="F1267">
            <v>50</v>
          </cell>
          <cell r="G1267">
            <v>1.0649686</v>
          </cell>
          <cell r="H1267">
            <v>53.24</v>
          </cell>
          <cell r="I1267">
            <v>50</v>
          </cell>
          <cell r="J1267">
            <v>0.055</v>
          </cell>
          <cell r="K1267" t="str">
            <v> </v>
          </cell>
          <cell r="M1267" t="str">
            <v> </v>
          </cell>
          <cell r="N1267" t="str">
            <v> </v>
          </cell>
          <cell r="Q1267">
            <v>209</v>
          </cell>
          <cell r="R1267">
            <v>-0.0063457000000042285</v>
          </cell>
          <cell r="S1267">
            <v>1</v>
          </cell>
          <cell r="T1267" t="str">
            <v>A</v>
          </cell>
          <cell r="U1267" t="str">
            <v>transmis à CJ le 02/04/2008</v>
          </cell>
          <cell r="V1267" t="str">
            <v>NORD RHONE</v>
          </cell>
        </row>
        <row r="1268">
          <cell r="A1268" t="str">
            <v>SIVU GROSNES</v>
          </cell>
          <cell r="B1268" t="str">
            <v>EAU</v>
          </cell>
          <cell r="C1268">
            <v>839</v>
          </cell>
          <cell r="D1268">
            <v>2009</v>
          </cell>
          <cell r="E1268" t="str">
            <v>Prime fixe annuelle compteur de 60 mm et plus </v>
          </cell>
          <cell r="F1268">
            <v>50</v>
          </cell>
          <cell r="G1268">
            <v>1.0649686</v>
          </cell>
          <cell r="H1268">
            <v>53.24</v>
          </cell>
          <cell r="I1268">
            <v>2056</v>
          </cell>
          <cell r="J1268" t="str">
            <v> </v>
          </cell>
          <cell r="K1268">
            <v>0.13</v>
          </cell>
          <cell r="M1268" t="str">
            <v> </v>
          </cell>
          <cell r="N1268">
            <v>0.048</v>
          </cell>
          <cell r="Q1268">
            <v>209</v>
          </cell>
          <cell r="R1268">
            <v>-0.0063457000000042285</v>
          </cell>
          <cell r="S1268">
            <v>0</v>
          </cell>
          <cell r="T1268" t="str">
            <v>A</v>
          </cell>
          <cell r="U1268" t="str">
            <v>transmis à CJ le 02/04/2008</v>
          </cell>
          <cell r="V1268" t="str">
            <v>NORD RHONE</v>
          </cell>
        </row>
        <row r="1269">
          <cell r="A1269" t="str">
            <v>SIVU GROSNES</v>
          </cell>
          <cell r="B1269" t="str">
            <v>EAU</v>
          </cell>
          <cell r="C1269">
            <v>839</v>
          </cell>
          <cell r="D1269">
            <v>2009</v>
          </cell>
          <cell r="E1269" t="str">
            <v>Consommation De 0 à 300 m³/an</v>
          </cell>
          <cell r="F1269">
            <v>1.1542</v>
          </cell>
          <cell r="G1269">
            <v>1.0695758</v>
          </cell>
          <cell r="H1269">
            <v>1.2292</v>
          </cell>
          <cell r="I1269">
            <v>1.23</v>
          </cell>
          <cell r="J1269" t="str">
            <v> </v>
          </cell>
          <cell r="K1269">
            <v>0.16</v>
          </cell>
          <cell r="M1269">
            <v>0.19</v>
          </cell>
          <cell r="N1269" t="str">
            <v> </v>
          </cell>
          <cell r="Q1269">
            <v>209</v>
          </cell>
          <cell r="R1269">
            <v>6.8166500000188535E-06</v>
          </cell>
          <cell r="S1269">
            <v>120</v>
          </cell>
          <cell r="T1269" t="str">
            <v>C</v>
          </cell>
          <cell r="U1269" t="str">
            <v>transmis à CJ le 02/04/2008</v>
          </cell>
          <cell r="V1269" t="str">
            <v>NORD RHONE</v>
          </cell>
        </row>
        <row r="1270">
          <cell r="A1270" t="str">
            <v>SIVU GROSNES</v>
          </cell>
          <cell r="B1270" t="str">
            <v>EAU</v>
          </cell>
          <cell r="C1270">
            <v>839</v>
          </cell>
          <cell r="D1270">
            <v>2009</v>
          </cell>
          <cell r="E1270" t="str">
            <v>Consommation De 300 à 1000 m3/an</v>
          </cell>
          <cell r="F1270">
            <v>0.9886</v>
          </cell>
          <cell r="G1270">
            <v>1.0695758</v>
          </cell>
          <cell r="H1270">
            <v>1.0528</v>
          </cell>
          <cell r="I1270">
            <v>0.95</v>
          </cell>
          <cell r="J1270">
            <v>0.055</v>
          </cell>
          <cell r="K1270" t="str">
            <v> </v>
          </cell>
          <cell r="M1270" t="str">
            <v> </v>
          </cell>
          <cell r="N1270">
            <v>0.045</v>
          </cell>
          <cell r="Q1270">
            <v>209</v>
          </cell>
          <cell r="R1270">
            <v>-3.685166000011453E-05</v>
          </cell>
          <cell r="S1270">
            <v>0</v>
          </cell>
          <cell r="T1270" t="str">
            <v>C</v>
          </cell>
          <cell r="U1270" t="str">
            <v>transmis à CJ le 02/04/2008</v>
          </cell>
          <cell r="V1270" t="str">
            <v>NORD RHONE</v>
          </cell>
        </row>
        <row r="1271">
          <cell r="A1271" t="str">
            <v>SIVU GROSNES</v>
          </cell>
          <cell r="B1271" t="str">
            <v>EAU</v>
          </cell>
          <cell r="C1271">
            <v>839</v>
          </cell>
          <cell r="D1271">
            <v>2009</v>
          </cell>
          <cell r="E1271" t="str">
            <v>Consommation De 1000 à 3000 m3/an</v>
          </cell>
          <cell r="F1271">
            <v>0.8297</v>
          </cell>
          <cell r="G1271">
            <v>1.0695758</v>
          </cell>
          <cell r="H1271">
            <v>0.8836</v>
          </cell>
          <cell r="I1271">
            <v>0.68</v>
          </cell>
          <cell r="J1271">
            <v>0.055</v>
          </cell>
          <cell r="K1271">
            <v>0.13</v>
          </cell>
          <cell r="M1271" t="str">
            <v> </v>
          </cell>
          <cell r="N1271">
            <v>0.045</v>
          </cell>
          <cell r="Q1271">
            <v>209</v>
          </cell>
          <cell r="R1271">
            <v>-4.2697700000093874E-05</v>
          </cell>
          <cell r="S1271">
            <v>0</v>
          </cell>
          <cell r="T1271" t="str">
            <v>C</v>
          </cell>
          <cell r="U1271" t="str">
            <v>transmis à CJ le 02/04/2008</v>
          </cell>
          <cell r="V1271" t="str">
            <v>NORD RHONE</v>
          </cell>
        </row>
        <row r="1272">
          <cell r="A1272" t="str">
            <v>SIVU GROSNES</v>
          </cell>
          <cell r="B1272" t="str">
            <v>EAU</v>
          </cell>
          <cell r="C1272">
            <v>839</v>
          </cell>
          <cell r="D1272">
            <v>2009</v>
          </cell>
          <cell r="E1272" t="str">
            <v>Consommation De 3000 à 10 000 m3/an</v>
          </cell>
          <cell r="F1272">
            <v>0.6151</v>
          </cell>
          <cell r="G1272">
            <v>1.0695758</v>
          </cell>
          <cell r="H1272">
            <v>0.6551</v>
          </cell>
          <cell r="I1272">
            <v>0.4</v>
          </cell>
          <cell r="J1272">
            <v>0.055</v>
          </cell>
          <cell r="K1272">
            <v>0.17</v>
          </cell>
          <cell r="M1272" t="str">
            <v> </v>
          </cell>
          <cell r="N1272" t="str">
            <v> </v>
          </cell>
          <cell r="Q1272">
            <v>209</v>
          </cell>
          <cell r="R1272">
            <v>1.753811999999355E-05</v>
          </cell>
          <cell r="S1272">
            <v>0</v>
          </cell>
          <cell r="T1272" t="str">
            <v>C</v>
          </cell>
          <cell r="U1272" t="str">
            <v>transmis à CJ le 02/04/2008</v>
          </cell>
          <cell r="V1272" t="str">
            <v>NORD RHONE</v>
          </cell>
        </row>
        <row r="1273">
          <cell r="A1273" t="str">
            <v>SIVU GROSNES</v>
          </cell>
          <cell r="B1273" t="str">
            <v>EAU</v>
          </cell>
          <cell r="C1273">
            <v>839</v>
          </cell>
          <cell r="D1273">
            <v>2009</v>
          </cell>
          <cell r="E1273" t="str">
            <v>Consommation De + 10 000 m3/an</v>
          </cell>
          <cell r="F1273">
            <v>0.4527</v>
          </cell>
          <cell r="G1273">
            <v>1.0695758</v>
          </cell>
          <cell r="H1273">
            <v>0.4821</v>
          </cell>
          <cell r="I1273">
            <v>0.13</v>
          </cell>
          <cell r="J1273" t="str">
            <v> </v>
          </cell>
          <cell r="K1273" t="str">
            <v> </v>
          </cell>
          <cell r="M1273" t="str">
            <v> </v>
          </cell>
          <cell r="N1273">
            <v>0.0398</v>
          </cell>
          <cell r="Q1273">
            <v>209</v>
          </cell>
          <cell r="R1273">
            <v>2.4027179999996928E-05</v>
          </cell>
          <cell r="S1273">
            <v>0</v>
          </cell>
          <cell r="T1273" t="str">
            <v>C</v>
          </cell>
          <cell r="U1273" t="str">
            <v>transmis à CJ le 02/04/2008</v>
          </cell>
          <cell r="V1273" t="str">
            <v>NORD RHONE</v>
          </cell>
        </row>
        <row r="1274">
          <cell r="A1274" t="str">
            <v>SIVU GROSNES</v>
          </cell>
          <cell r="B1274" t="str">
            <v>EAU</v>
          </cell>
          <cell r="C1274">
            <v>839</v>
          </cell>
          <cell r="D1274">
            <v>2009</v>
          </cell>
          <cell r="E1274" t="str">
            <v>Redevance de prélèvement</v>
          </cell>
          <cell r="F1274">
            <v>49</v>
          </cell>
          <cell r="G1274">
            <v>1.0205494</v>
          </cell>
          <cell r="H1274">
            <v>50</v>
          </cell>
          <cell r="I1274">
            <v>2056</v>
          </cell>
          <cell r="J1274">
            <v>0.055</v>
          </cell>
          <cell r="K1274" t="str">
            <v> </v>
          </cell>
          <cell r="M1274">
            <v>0.19</v>
          </cell>
          <cell r="N1274">
            <v>0.045</v>
          </cell>
          <cell r="Q1274">
            <v>209</v>
          </cell>
          <cell r="R1274">
            <v>0</v>
          </cell>
          <cell r="S1274">
            <v>120</v>
          </cell>
          <cell r="T1274" t="str">
            <v>A</v>
          </cell>
          <cell r="U1274" t="str">
            <v>transmis à CJ le 02/04/2008</v>
          </cell>
          <cell r="V1274" t="str">
            <v>NORD RHONE</v>
          </cell>
        </row>
        <row r="1275">
          <cell r="A1275" t="str">
            <v>SIVU GROSNES</v>
          </cell>
          <cell r="B1275" t="str">
            <v>EAU</v>
          </cell>
          <cell r="C1275">
            <v>839</v>
          </cell>
          <cell r="D1275">
            <v>2009</v>
          </cell>
          <cell r="E1275" t="str">
            <v>TVA</v>
          </cell>
          <cell r="F1275">
            <v>0.9972</v>
          </cell>
          <cell r="G1275">
            <v>1.0205494</v>
          </cell>
          <cell r="H1275">
            <v>1.0177</v>
          </cell>
          <cell r="I1275">
            <v>1.23</v>
          </cell>
          <cell r="J1275">
            <v>0.055</v>
          </cell>
          <cell r="K1275">
            <v>0.13</v>
          </cell>
          <cell r="N1275">
            <v>0.045</v>
          </cell>
          <cell r="Q1275">
            <v>209</v>
          </cell>
          <cell r="R1275">
            <v>0</v>
          </cell>
          <cell r="S1275">
            <v>120</v>
          </cell>
          <cell r="T1275" t="str">
            <v>C</v>
          </cell>
          <cell r="U1275" t="str">
            <v>transmis à CJ le 02/04/2008</v>
          </cell>
          <cell r="V1275" t="str">
            <v>NORD RHONE</v>
          </cell>
        </row>
        <row r="1276">
          <cell r="A1276" t="str">
            <v>SIVU GROSNES</v>
          </cell>
          <cell r="B1276" t="str">
            <v>EAU</v>
          </cell>
          <cell r="C1276">
            <v>839</v>
          </cell>
          <cell r="D1276">
            <v>2008</v>
          </cell>
          <cell r="E1276" t="str">
            <v>Prime fixe annuelle compteur de 15 à 50 mm</v>
          </cell>
          <cell r="F1276">
            <v>49</v>
          </cell>
          <cell r="G1276">
            <v>1.0553807</v>
          </cell>
          <cell r="H1276">
            <v>51.72</v>
          </cell>
          <cell r="I1276">
            <v>50</v>
          </cell>
          <cell r="J1276" t="str">
            <v> </v>
          </cell>
          <cell r="K1276">
            <v>0.16</v>
          </cell>
          <cell r="Q1276">
            <v>208</v>
          </cell>
          <cell r="R1276">
            <v>-0.0063457000000042285</v>
          </cell>
          <cell r="S1276">
            <v>1</v>
          </cell>
          <cell r="T1276" t="str">
            <v>A</v>
          </cell>
          <cell r="U1276" t="str">
            <v>transmis à CJ le 02/04/2008</v>
          </cell>
          <cell r="V1276" t="str">
            <v>NORD RHONE</v>
          </cell>
        </row>
        <row r="1277">
          <cell r="A1277" t="str">
            <v>SIVU GROSNES</v>
          </cell>
          <cell r="B1277" t="str">
            <v>EAU</v>
          </cell>
          <cell r="C1277">
            <v>839</v>
          </cell>
          <cell r="D1277">
            <v>2008</v>
          </cell>
          <cell r="E1277" t="str">
            <v>Prime fixe annuelle compteur de 60 mm et plus </v>
          </cell>
          <cell r="F1277">
            <v>49</v>
          </cell>
          <cell r="G1277">
            <v>1.0553807</v>
          </cell>
          <cell r="H1277">
            <v>51.72</v>
          </cell>
          <cell r="I1277">
            <v>2056</v>
          </cell>
          <cell r="J1277" t="str">
            <v> </v>
          </cell>
          <cell r="K1277" t="str">
            <v> </v>
          </cell>
          <cell r="Q1277">
            <v>208</v>
          </cell>
          <cell r="R1277">
            <v>-0.0063457000000042285</v>
          </cell>
          <cell r="S1277">
            <v>0</v>
          </cell>
          <cell r="T1277" t="str">
            <v>A</v>
          </cell>
          <cell r="U1277" t="str">
            <v>transmis à CJ le 02/04/2008</v>
          </cell>
          <cell r="V1277" t="str">
            <v>NORD RHONE</v>
          </cell>
        </row>
        <row r="1278">
          <cell r="A1278" t="str">
            <v>SIVU GROSNES</v>
          </cell>
          <cell r="B1278" t="str">
            <v>EAU</v>
          </cell>
          <cell r="C1278">
            <v>839</v>
          </cell>
          <cell r="D1278">
            <v>2008</v>
          </cell>
          <cell r="E1278" t="str">
            <v>Consommation De 0 à 300 m³/an</v>
          </cell>
          <cell r="F1278">
            <v>1.0095</v>
          </cell>
          <cell r="G1278">
            <v>1.0553807</v>
          </cell>
          <cell r="H1278">
            <v>1.0654</v>
          </cell>
          <cell r="I1278">
            <v>1.23</v>
          </cell>
          <cell r="J1278">
            <v>0.055</v>
          </cell>
          <cell r="K1278" t="str">
            <v> </v>
          </cell>
          <cell r="Q1278">
            <v>208</v>
          </cell>
          <cell r="R1278">
            <v>6.8166500000188535E-06</v>
          </cell>
          <cell r="S1278">
            <v>120</v>
          </cell>
          <cell r="T1278" t="str">
            <v>C</v>
          </cell>
          <cell r="U1278" t="str">
            <v>transmis à CJ le 02/04/2008</v>
          </cell>
          <cell r="V1278" t="str">
            <v>NORD RHONE</v>
          </cell>
        </row>
        <row r="1279">
          <cell r="A1279" t="str">
            <v>SIVU GROSNES</v>
          </cell>
          <cell r="B1279" t="str">
            <v>EAU</v>
          </cell>
          <cell r="C1279">
            <v>839</v>
          </cell>
          <cell r="D1279">
            <v>2008</v>
          </cell>
          <cell r="E1279" t="str">
            <v>Consommation De 300 à 1000 m3/an</v>
          </cell>
          <cell r="F1279">
            <v>0.8462</v>
          </cell>
          <cell r="G1279">
            <v>1.0553807</v>
          </cell>
          <cell r="H1279">
            <v>0.8931</v>
          </cell>
          <cell r="I1279">
            <v>0.95</v>
          </cell>
          <cell r="J1279">
            <v>0.055</v>
          </cell>
          <cell r="K1279">
            <v>0.17</v>
          </cell>
          <cell r="N1279">
            <v>0.045</v>
          </cell>
          <cell r="Q1279">
            <v>208</v>
          </cell>
          <cell r="R1279">
            <v>-3.685166000011453E-05</v>
          </cell>
          <cell r="S1279">
            <v>0</v>
          </cell>
          <cell r="T1279" t="str">
            <v>C</v>
          </cell>
          <cell r="U1279" t="str">
            <v>transmis à CJ le 02/04/2008</v>
          </cell>
          <cell r="V1279" t="str">
            <v>NORD RHONE</v>
          </cell>
        </row>
        <row r="1280">
          <cell r="A1280" t="str">
            <v>SIVU GROSNES</v>
          </cell>
          <cell r="B1280" t="str">
            <v>EAU</v>
          </cell>
          <cell r="C1280">
            <v>839</v>
          </cell>
          <cell r="D1280">
            <v>2008</v>
          </cell>
          <cell r="E1280" t="str">
            <v>Consommation De 1000 à 3000 m3/an</v>
          </cell>
          <cell r="F1280">
            <v>0.689</v>
          </cell>
          <cell r="G1280">
            <v>1.0553807</v>
          </cell>
          <cell r="H1280">
            <v>0.7272</v>
          </cell>
          <cell r="I1280">
            <v>0.68</v>
          </cell>
          <cell r="J1280">
            <v>0.055</v>
          </cell>
          <cell r="K1280">
            <v>0.17</v>
          </cell>
          <cell r="N1280">
            <v>0.045</v>
          </cell>
          <cell r="Q1280">
            <v>208</v>
          </cell>
          <cell r="R1280">
            <v>-4.2697700000093874E-05</v>
          </cell>
          <cell r="S1280">
            <v>0</v>
          </cell>
          <cell r="T1280" t="str">
            <v>C</v>
          </cell>
          <cell r="U1280" t="str">
            <v>transmis à CJ le 02/04/2008</v>
          </cell>
          <cell r="V1280" t="str">
            <v>NORD RHONE</v>
          </cell>
        </row>
        <row r="1281">
          <cell r="A1281" t="str">
            <v>SIVU GROSNES</v>
          </cell>
          <cell r="B1281" t="str">
            <v>EAU</v>
          </cell>
          <cell r="C1281">
            <v>839</v>
          </cell>
          <cell r="D1281">
            <v>2008</v>
          </cell>
          <cell r="E1281" t="str">
            <v>Consommation De 3000 à 10 000 m3/an</v>
          </cell>
          <cell r="F1281">
            <v>0.4716</v>
          </cell>
          <cell r="G1281">
            <v>1.0553807</v>
          </cell>
          <cell r="H1281">
            <v>0.4977</v>
          </cell>
          <cell r="I1281">
            <v>0.4</v>
          </cell>
          <cell r="J1281">
            <v>0.055</v>
          </cell>
          <cell r="K1281">
            <v>0.13</v>
          </cell>
          <cell r="Q1281">
            <v>208</v>
          </cell>
          <cell r="R1281">
            <v>1.753811999999355E-05</v>
          </cell>
          <cell r="S1281">
            <v>0</v>
          </cell>
          <cell r="T1281" t="str">
            <v>C</v>
          </cell>
          <cell r="U1281" t="str">
            <v>transmis à CJ le 02/04/2008</v>
          </cell>
          <cell r="V1281" t="str">
            <v>NORD RHONE</v>
          </cell>
        </row>
        <row r="1282">
          <cell r="A1282" t="str">
            <v>SIVU GROSNES</v>
          </cell>
          <cell r="B1282" t="str">
            <v>EAU</v>
          </cell>
          <cell r="C1282">
            <v>839</v>
          </cell>
          <cell r="D1282">
            <v>2008</v>
          </cell>
          <cell r="E1282" t="str">
            <v>Consommation De + 10 000 m3/an</v>
          </cell>
          <cell r="F1282">
            <v>0.3074</v>
          </cell>
          <cell r="G1282">
            <v>1.0553807</v>
          </cell>
          <cell r="H1282">
            <v>0.3244</v>
          </cell>
          <cell r="I1282">
            <v>0.13</v>
          </cell>
          <cell r="J1282" t="str">
            <v> </v>
          </cell>
          <cell r="K1282" t="str">
            <v> </v>
          </cell>
          <cell r="Q1282">
            <v>208</v>
          </cell>
          <cell r="R1282">
            <v>2.4027179999996928E-05</v>
          </cell>
          <cell r="S1282">
            <v>0</v>
          </cell>
          <cell r="T1282" t="str">
            <v>C</v>
          </cell>
          <cell r="U1282" t="str">
            <v>transmis à CJ le 02/04/2008</v>
          </cell>
          <cell r="V1282" t="str">
            <v>NORD RHONE</v>
          </cell>
        </row>
        <row r="1283">
          <cell r="A1283" t="str">
            <v>SIVU GROSNES</v>
          </cell>
          <cell r="B1283" t="str">
            <v>EAU</v>
          </cell>
          <cell r="C1283">
            <v>839</v>
          </cell>
          <cell r="D1283">
            <v>2008</v>
          </cell>
          <cell r="E1283" t="str">
            <v>Redevance de prélèvement</v>
          </cell>
          <cell r="F1283">
            <v>0.3764</v>
          </cell>
          <cell r="G1283">
            <v>1.1065204</v>
          </cell>
          <cell r="H1283">
            <v>0.4165</v>
          </cell>
          <cell r="I1283">
            <v>0.58</v>
          </cell>
          <cell r="J1283">
            <v>0.055</v>
          </cell>
          <cell r="K1283" t="str">
            <v> </v>
          </cell>
          <cell r="N1283">
            <v>0.045</v>
          </cell>
          <cell r="Q1283">
            <v>208</v>
          </cell>
          <cell r="R1283">
            <v>0</v>
          </cell>
          <cell r="S1283">
            <v>120</v>
          </cell>
          <cell r="T1283" t="str">
            <v>C</v>
          </cell>
          <cell r="U1283" t="str">
            <v>transmis à CJ le 02/04/2008</v>
          </cell>
          <cell r="V1283" t="str">
            <v>NORD RHONE</v>
          </cell>
        </row>
        <row r="1284">
          <cell r="A1284" t="str">
            <v>SIVU GROSNES</v>
          </cell>
          <cell r="B1284" t="str">
            <v>EAU</v>
          </cell>
          <cell r="C1284">
            <v>839</v>
          </cell>
          <cell r="D1284">
            <v>2008</v>
          </cell>
          <cell r="E1284" t="str">
            <v>TVA</v>
          </cell>
          <cell r="F1284">
            <v>0.8356</v>
          </cell>
          <cell r="G1284">
            <v>1.0205494</v>
          </cell>
          <cell r="H1284">
            <v>0.8528</v>
          </cell>
          <cell r="I1284">
            <v>0.95</v>
          </cell>
          <cell r="J1284">
            <v>0.055</v>
          </cell>
          <cell r="K1284">
            <v>0.16</v>
          </cell>
          <cell r="N1284">
            <v>0.045</v>
          </cell>
          <cell r="Q1284">
            <v>208</v>
          </cell>
          <cell r="R1284">
            <v>0</v>
          </cell>
          <cell r="S1284">
            <v>0</v>
          </cell>
          <cell r="T1284" t="str">
            <v>C</v>
          </cell>
          <cell r="U1284" t="str">
            <v>transmis à CJ le 02/04/2008</v>
          </cell>
          <cell r="V1284" t="str">
            <v>NORD RHONE</v>
          </cell>
        </row>
        <row r="1285">
          <cell r="A1285" t="str">
            <v>SIVU GROSNES</v>
          </cell>
          <cell r="B1285" t="str">
            <v>EAU</v>
          </cell>
          <cell r="C1285">
            <v>839</v>
          </cell>
          <cell r="D1285">
            <v>2007</v>
          </cell>
          <cell r="E1285" t="str">
            <v>Prime fixe annuelle compteur de 15 à 50 mm</v>
          </cell>
          <cell r="F1285">
            <v>49</v>
          </cell>
          <cell r="G1285">
            <v>1.0205494</v>
          </cell>
          <cell r="H1285">
            <v>50</v>
          </cell>
          <cell r="I1285">
            <v>50</v>
          </cell>
          <cell r="J1285" t="str">
            <v> </v>
          </cell>
          <cell r="K1285">
            <v>0.13</v>
          </cell>
          <cell r="Q1285">
            <v>207</v>
          </cell>
          <cell r="R1285">
            <v>0.006920599999993726</v>
          </cell>
          <cell r="S1285">
            <v>1</v>
          </cell>
          <cell r="T1285" t="str">
            <v>A</v>
          </cell>
          <cell r="U1285" t="str">
            <v>transmis à CJ le 02/04/2008</v>
          </cell>
          <cell r="V1285" t="str">
            <v>NORD RHONE</v>
          </cell>
        </row>
        <row r="1286">
          <cell r="A1286" t="str">
            <v>SIVU GROSNES</v>
          </cell>
          <cell r="B1286" t="str">
            <v>EAU</v>
          </cell>
          <cell r="C1286">
            <v>839</v>
          </cell>
          <cell r="D1286">
            <v>2007</v>
          </cell>
          <cell r="E1286" t="str">
            <v>Prime fixe annuelle compteur de 60 mm et plus </v>
          </cell>
          <cell r="F1286">
            <v>49</v>
          </cell>
          <cell r="G1286">
            <v>1.0205494</v>
          </cell>
          <cell r="H1286">
            <v>50</v>
          </cell>
          <cell r="I1286">
            <v>2056</v>
          </cell>
          <cell r="J1286" t="str">
            <v> </v>
          </cell>
          <cell r="K1286" t="str">
            <v> </v>
          </cell>
          <cell r="Q1286">
            <v>207</v>
          </cell>
          <cell r="R1286">
            <v>0.006920599999993726</v>
          </cell>
          <cell r="S1286">
            <v>0</v>
          </cell>
          <cell r="T1286" t="str">
            <v>A</v>
          </cell>
          <cell r="U1286" t="str">
            <v>transmis à CJ le 02/04/2008</v>
          </cell>
          <cell r="V1286" t="str">
            <v>NORD RHONE</v>
          </cell>
        </row>
        <row r="1287">
          <cell r="A1287" t="str">
            <v>SIVU GROSNES</v>
          </cell>
          <cell r="B1287" t="str">
            <v>EAU</v>
          </cell>
          <cell r="C1287">
            <v>839</v>
          </cell>
          <cell r="D1287">
            <v>2007</v>
          </cell>
          <cell r="E1287" t="str">
            <v>Consommation De 0 à 300 m³/an</v>
          </cell>
          <cell r="F1287">
            <v>0.9972</v>
          </cell>
          <cell r="G1287">
            <v>1.0205494</v>
          </cell>
          <cell r="H1287">
            <v>1.0177</v>
          </cell>
          <cell r="I1287">
            <v>1.23</v>
          </cell>
          <cell r="J1287">
            <v>0.055</v>
          </cell>
          <cell r="K1287" t="str">
            <v> </v>
          </cell>
          <cell r="Q1287">
            <v>207</v>
          </cell>
          <cell r="R1287">
            <v>-8.138320000128374E-06</v>
          </cell>
          <cell r="S1287">
            <v>120</v>
          </cell>
          <cell r="T1287" t="str">
            <v>C</v>
          </cell>
          <cell r="U1287" t="str">
            <v>transmis à CJ le 02/04/2008</v>
          </cell>
          <cell r="V1287" t="str">
            <v>NORD RHONE</v>
          </cell>
        </row>
        <row r="1288">
          <cell r="A1288" t="str">
            <v>SIVU GROSNES</v>
          </cell>
          <cell r="B1288" t="str">
            <v>EAU</v>
          </cell>
          <cell r="C1288">
            <v>839</v>
          </cell>
          <cell r="D1288">
            <v>2007</v>
          </cell>
          <cell r="E1288" t="str">
            <v>Consommation De 300 à 1000 m3/an</v>
          </cell>
          <cell r="F1288">
            <v>0.8356</v>
          </cell>
          <cell r="G1288">
            <v>1.0205494</v>
          </cell>
          <cell r="H1288">
            <v>0.8528</v>
          </cell>
          <cell r="I1288">
            <v>0.95</v>
          </cell>
          <cell r="J1288">
            <v>0.055</v>
          </cell>
          <cell r="K1288">
            <v>0.13</v>
          </cell>
          <cell r="N1288">
            <v>0.045</v>
          </cell>
          <cell r="Q1288">
            <v>207</v>
          </cell>
          <cell r="R1288">
            <v>-2.892135999998935E-05</v>
          </cell>
          <cell r="S1288">
            <v>0</v>
          </cell>
          <cell r="T1288" t="str">
            <v>C</v>
          </cell>
          <cell r="U1288" t="str">
            <v>transmis à CJ le 02/04/2008</v>
          </cell>
          <cell r="V1288" t="str">
            <v>NORD RHONE</v>
          </cell>
        </row>
        <row r="1289">
          <cell r="A1289" t="str">
            <v>SIVU GROSNES</v>
          </cell>
          <cell r="B1289" t="str">
            <v>EAU</v>
          </cell>
          <cell r="C1289">
            <v>839</v>
          </cell>
          <cell r="D1289">
            <v>2007</v>
          </cell>
          <cell r="E1289" t="str">
            <v>Consommation De 1000 à 3000 m3/an</v>
          </cell>
          <cell r="F1289">
            <v>0.6803</v>
          </cell>
          <cell r="G1289">
            <v>1.0205494</v>
          </cell>
          <cell r="H1289">
            <v>0.6943</v>
          </cell>
          <cell r="I1289">
            <v>0.68</v>
          </cell>
          <cell r="J1289">
            <v>0.055</v>
          </cell>
          <cell r="K1289">
            <v>0.13</v>
          </cell>
          <cell r="Q1289">
            <v>207</v>
          </cell>
          <cell r="R1289">
            <v>-2.024318000004577E-05</v>
          </cell>
          <cell r="S1289">
            <v>0</v>
          </cell>
          <cell r="T1289" t="str">
            <v>C</v>
          </cell>
          <cell r="U1289" t="str">
            <v>transmis à CJ le 02/04/2008</v>
          </cell>
          <cell r="V1289" t="str">
            <v>NORD RHONE</v>
          </cell>
        </row>
        <row r="1290">
          <cell r="A1290" t="str">
            <v>SIVU GROSNES</v>
          </cell>
          <cell r="B1290" t="str">
            <v>EAU</v>
          </cell>
          <cell r="C1290">
            <v>839</v>
          </cell>
          <cell r="D1290">
            <v>2007</v>
          </cell>
          <cell r="E1290" t="str">
            <v>Consommation De 3000 à 10 000 m3/an</v>
          </cell>
          <cell r="F1290">
            <v>0.4658</v>
          </cell>
          <cell r="G1290">
            <v>1.0205494</v>
          </cell>
          <cell r="H1290">
            <v>0.4754</v>
          </cell>
          <cell r="I1290">
            <v>0.4</v>
          </cell>
          <cell r="J1290" t="str">
            <v> </v>
          </cell>
          <cell r="K1290" t="str">
            <v> </v>
          </cell>
          <cell r="M1290" t="str">
            <v> </v>
          </cell>
          <cell r="N1290" t="str">
            <v> </v>
          </cell>
          <cell r="Q1290">
            <v>207</v>
          </cell>
          <cell r="R1290">
            <v>-2.8089480000048628E-05</v>
          </cell>
          <cell r="S1290">
            <v>0</v>
          </cell>
          <cell r="T1290" t="str">
            <v>C</v>
          </cell>
          <cell r="U1290" t="str">
            <v>transmis à CJ le 02/04/2008</v>
          </cell>
          <cell r="V1290" t="str">
            <v>NORD RHONE</v>
          </cell>
        </row>
        <row r="1291">
          <cell r="A1291" t="str">
            <v>SIVU GROSNES</v>
          </cell>
          <cell r="B1291" t="str">
            <v>EAU</v>
          </cell>
          <cell r="C1291">
            <v>839</v>
          </cell>
          <cell r="D1291">
            <v>2007</v>
          </cell>
          <cell r="E1291" t="str">
            <v>Consommation De + 10 000 m3/an</v>
          </cell>
          <cell r="F1291">
            <v>0.3037</v>
          </cell>
          <cell r="G1291">
            <v>1.0205494</v>
          </cell>
          <cell r="H1291">
            <v>0.3099</v>
          </cell>
          <cell r="I1291">
            <v>0.13</v>
          </cell>
          <cell r="J1291" t="str">
            <v> </v>
          </cell>
          <cell r="K1291" t="str">
            <v> </v>
          </cell>
          <cell r="M1291" t="str">
            <v> </v>
          </cell>
          <cell r="N1291" t="str">
            <v> </v>
          </cell>
          <cell r="Q1291">
            <v>207</v>
          </cell>
          <cell r="R1291">
            <v>4.085277999998915E-05</v>
          </cell>
          <cell r="S1291">
            <v>0</v>
          </cell>
          <cell r="T1291" t="str">
            <v>C</v>
          </cell>
          <cell r="U1291" t="str">
            <v>transmis à CJ le 02/04/2008</v>
          </cell>
          <cell r="V1291" t="str">
            <v>NORD RHONE</v>
          </cell>
        </row>
        <row r="1292">
          <cell r="A1292" t="str">
            <v>SIVU GROSNES</v>
          </cell>
          <cell r="B1292" t="str">
            <v>EAU</v>
          </cell>
          <cell r="C1292">
            <v>839</v>
          </cell>
          <cell r="D1292">
            <v>2007</v>
          </cell>
          <cell r="E1292" t="str">
            <v>Redevance de prélèvement</v>
          </cell>
          <cell r="F1292">
            <v>0.055</v>
          </cell>
          <cell r="G1292">
            <v>1.258963</v>
          </cell>
          <cell r="H1292">
            <v>0.0986</v>
          </cell>
          <cell r="I1292">
            <v>0.4482</v>
          </cell>
          <cell r="J1292">
            <v>0.055</v>
          </cell>
          <cell r="K1292" t="str">
            <v> </v>
          </cell>
          <cell r="M1292" t="str">
            <v> </v>
          </cell>
          <cell r="N1292">
            <v>0.045</v>
          </cell>
          <cell r="Q1292">
            <v>207</v>
          </cell>
          <cell r="R1292">
            <v>0</v>
          </cell>
          <cell r="S1292">
            <v>120</v>
          </cell>
          <cell r="T1292" t="str">
            <v>C</v>
          </cell>
          <cell r="U1292" t="str">
            <v>transmis à CJ le 02/04/2008</v>
          </cell>
          <cell r="V1292" t="str">
            <v>NORD RHONE</v>
          </cell>
        </row>
        <row r="1293">
          <cell r="A1293" t="str">
            <v>SIVU GROSNES</v>
          </cell>
          <cell r="B1293" t="str">
            <v>EAU</v>
          </cell>
          <cell r="C1293">
            <v>839</v>
          </cell>
          <cell r="D1293">
            <v>2007</v>
          </cell>
          <cell r="E1293" t="str">
            <v>TVA</v>
          </cell>
          <cell r="F1293">
            <v>0.13</v>
          </cell>
          <cell r="G1293">
            <v>1.2587502</v>
          </cell>
          <cell r="H1293">
            <v>0.3785</v>
          </cell>
          <cell r="I1293">
            <v>0.0427</v>
          </cell>
          <cell r="J1293">
            <v>0.055</v>
          </cell>
          <cell r="K1293">
            <v>0.13</v>
          </cell>
          <cell r="M1293" t="str">
            <v> </v>
          </cell>
          <cell r="N1293">
            <v>0.048</v>
          </cell>
          <cell r="Q1293">
            <v>207</v>
          </cell>
          <cell r="R1293">
            <v>0</v>
          </cell>
          <cell r="S1293">
            <v>120</v>
          </cell>
          <cell r="T1293" t="str">
            <v>A</v>
          </cell>
          <cell r="U1293" t="str">
            <v>transmis à CJ le 02/04/2008</v>
          </cell>
          <cell r="V1293" t="str">
            <v>NORD RHONE</v>
          </cell>
        </row>
        <row r="1294">
          <cell r="A1294" t="str">
            <v>St André Corcy</v>
          </cell>
          <cell r="B1294" t="str">
            <v>ASSAINISSEMENT</v>
          </cell>
          <cell r="C1294">
            <v>31196</v>
          </cell>
          <cell r="D1294">
            <v>2008</v>
          </cell>
          <cell r="E1294" t="str">
            <v>Prime fixe annuelle </v>
          </cell>
          <cell r="F1294">
            <v>21.8</v>
          </cell>
          <cell r="G1294">
            <v>1.1450294</v>
          </cell>
          <cell r="H1294">
            <v>24.96</v>
          </cell>
          <cell r="I1294">
            <v>18.9</v>
          </cell>
          <cell r="J1294" t="str">
            <v> </v>
          </cell>
          <cell r="K1294" t="str">
            <v> </v>
          </cell>
          <cell r="M1294">
            <v>0.19</v>
          </cell>
          <cell r="N1294" t="str">
            <v> </v>
          </cell>
          <cell r="Q1294" t="str">
            <v>208 sept</v>
          </cell>
          <cell r="R1294">
            <v>0.0016409200000033763</v>
          </cell>
          <cell r="S1294">
            <v>1</v>
          </cell>
          <cell r="T1294" t="str">
            <v>A</v>
          </cell>
          <cell r="V1294" t="str">
            <v>AIN</v>
          </cell>
        </row>
        <row r="1295">
          <cell r="A1295" t="str">
            <v>St André Corcy</v>
          </cell>
          <cell r="B1295" t="str">
            <v>ASSAINISSEMENT</v>
          </cell>
          <cell r="C1295">
            <v>31196</v>
          </cell>
          <cell r="D1295">
            <v>2008</v>
          </cell>
          <cell r="E1295" t="str">
            <v>Consommation </v>
          </cell>
          <cell r="F1295">
            <v>0.3764</v>
          </cell>
          <cell r="G1295">
            <v>1.1065204</v>
          </cell>
          <cell r="H1295">
            <v>0.4165</v>
          </cell>
          <cell r="I1295">
            <v>0.58</v>
          </cell>
          <cell r="J1295" t="str">
            <v> </v>
          </cell>
          <cell r="K1295" t="str">
            <v> </v>
          </cell>
          <cell r="M1295" t="str">
            <v> </v>
          </cell>
          <cell r="N1295" t="str">
            <v> </v>
          </cell>
          <cell r="Q1295" t="str">
            <v>208 sept</v>
          </cell>
          <cell r="R1295">
            <v>-5.7214399999949705E-06</v>
          </cell>
          <cell r="S1295">
            <v>120</v>
          </cell>
          <cell r="T1295" t="str">
            <v>C</v>
          </cell>
          <cell r="U1295" t="str">
            <v>transmis à CJ le 02/04/2008</v>
          </cell>
          <cell r="V1295" t="str">
            <v>AIN</v>
          </cell>
        </row>
        <row r="1296">
          <cell r="A1296" t="str">
            <v>St André Corcy</v>
          </cell>
          <cell r="B1296" t="str">
            <v>ASSAINISSEMENT</v>
          </cell>
          <cell r="C1296">
            <v>31196</v>
          </cell>
          <cell r="D1296">
            <v>2008</v>
          </cell>
          <cell r="E1296" t="str">
            <v>TVA</v>
          </cell>
          <cell r="F1296">
            <v>0.055</v>
          </cell>
          <cell r="G1296">
            <v>1.2450701</v>
          </cell>
          <cell r="H1296">
            <v>0.3486</v>
          </cell>
          <cell r="I1296">
            <v>0.6062</v>
          </cell>
          <cell r="J1296">
            <v>0.055</v>
          </cell>
          <cell r="K1296" t="str">
            <v> </v>
          </cell>
          <cell r="M1296" t="str">
            <v> </v>
          </cell>
          <cell r="N1296" t="str">
            <v> </v>
          </cell>
          <cell r="Q1296" t="str">
            <v>208 sept</v>
          </cell>
          <cell r="R1296">
            <v>0</v>
          </cell>
          <cell r="S1296">
            <v>120</v>
          </cell>
          <cell r="T1296" t="str">
            <v>C</v>
          </cell>
          <cell r="U1296" t="str">
            <v>transmis à CJ le 02/04/2008</v>
          </cell>
          <cell r="V1296" t="str">
            <v>AIN</v>
          </cell>
        </row>
        <row r="1297">
          <cell r="A1297" t="str">
            <v>St André Corcy</v>
          </cell>
          <cell r="B1297" t="str">
            <v>ASSAINISSEMENT</v>
          </cell>
          <cell r="C1297">
            <v>31196</v>
          </cell>
          <cell r="D1297">
            <v>2008</v>
          </cell>
          <cell r="E1297" t="str">
            <v>Redevance de modernisation des réseaux de collecte.</v>
          </cell>
          <cell r="F1297">
            <v>0.13</v>
          </cell>
          <cell r="G1297">
            <v>1.2450701</v>
          </cell>
          <cell r="H1297">
            <v>0.1394</v>
          </cell>
          <cell r="I1297">
            <v>0.56</v>
          </cell>
          <cell r="J1297" t="str">
            <v> </v>
          </cell>
          <cell r="K1297">
            <v>0.13</v>
          </cell>
          <cell r="M1297" t="str">
            <v> </v>
          </cell>
          <cell r="N1297" t="str">
            <v> </v>
          </cell>
          <cell r="Q1297" t="str">
            <v>208 sept</v>
          </cell>
          <cell r="R1297">
            <v>0</v>
          </cell>
          <cell r="S1297">
            <v>120</v>
          </cell>
          <cell r="T1297" t="str">
            <v>C</v>
          </cell>
          <cell r="U1297" t="str">
            <v>transmis à CJ le 02/04/2008</v>
          </cell>
          <cell r="V1297" t="str">
            <v>AIN</v>
          </cell>
        </row>
        <row r="1298">
          <cell r="A1298" t="str">
            <v>St André Corcy</v>
          </cell>
          <cell r="B1298" t="str">
            <v>ASSAINISSEMENT</v>
          </cell>
          <cell r="C1298">
            <v>31196</v>
          </cell>
          <cell r="D1298">
            <v>2007</v>
          </cell>
          <cell r="E1298" t="str">
            <v>Prime fixe annuelle </v>
          </cell>
          <cell r="F1298">
            <v>21.8</v>
          </cell>
          <cell r="H1298">
            <v>24.12</v>
          </cell>
          <cell r="I1298">
            <v>44.08</v>
          </cell>
          <cell r="J1298" t="str">
            <v> </v>
          </cell>
          <cell r="K1298" t="str">
            <v> </v>
          </cell>
          <cell r="M1298" t="str">
            <v> </v>
          </cell>
          <cell r="N1298">
            <v>0.0398</v>
          </cell>
          <cell r="Q1298" t="str">
            <v>207 sept</v>
          </cell>
          <cell r="R1298">
            <v>-24.12</v>
          </cell>
          <cell r="S1298">
            <v>1</v>
          </cell>
          <cell r="T1298" t="str">
            <v>A</v>
          </cell>
          <cell r="U1298" t="str">
            <v>transmis à CJ le 02/04/2008</v>
          </cell>
          <cell r="V1298" t="str">
            <v>AIN</v>
          </cell>
        </row>
        <row r="1299">
          <cell r="A1299" t="str">
            <v>St André Corcy</v>
          </cell>
          <cell r="B1299" t="str">
            <v>ASSAINISSEMENT</v>
          </cell>
          <cell r="C1299">
            <v>31196</v>
          </cell>
          <cell r="D1299">
            <v>2007</v>
          </cell>
          <cell r="E1299" t="str">
            <v>Consommation </v>
          </cell>
          <cell r="F1299">
            <v>0.2799</v>
          </cell>
          <cell r="G1299">
            <v>1.1246535</v>
          </cell>
          <cell r="H1299">
            <v>0.3024</v>
          </cell>
          <cell r="I1299">
            <v>0.58</v>
          </cell>
          <cell r="J1299" t="str">
            <v> </v>
          </cell>
          <cell r="K1299" t="str">
            <v> </v>
          </cell>
          <cell r="M1299">
            <v>0.19</v>
          </cell>
          <cell r="N1299" t="str">
            <v> </v>
          </cell>
          <cell r="Q1299" t="str">
            <v>207 sept</v>
          </cell>
          <cell r="R1299">
            <v>-0.3024</v>
          </cell>
          <cell r="S1299">
            <v>120</v>
          </cell>
          <cell r="T1299" t="str">
            <v>C</v>
          </cell>
          <cell r="U1299" t="str">
            <v>transmis à CJ le 02/04/2008</v>
          </cell>
          <cell r="V1299" t="str">
            <v>AIN</v>
          </cell>
        </row>
        <row r="1300">
          <cell r="A1300" t="str">
            <v>St André Corcy</v>
          </cell>
          <cell r="B1300" t="str">
            <v>ASSAINISSEMENT</v>
          </cell>
          <cell r="C1300">
            <v>31196</v>
          </cell>
          <cell r="D1300">
            <v>2007</v>
          </cell>
          <cell r="E1300" t="str">
            <v>TVA</v>
          </cell>
          <cell r="F1300">
            <v>0.055</v>
          </cell>
          <cell r="G1300">
            <v>1.2450701</v>
          </cell>
          <cell r="H1300">
            <v>0.0678</v>
          </cell>
          <cell r="I1300">
            <v>0.4573</v>
          </cell>
          <cell r="J1300">
            <v>0.055</v>
          </cell>
          <cell r="K1300" t="str">
            <v> </v>
          </cell>
          <cell r="M1300" t="str">
            <v> </v>
          </cell>
          <cell r="N1300" t="str">
            <v> </v>
          </cell>
          <cell r="Q1300" t="str">
            <v>207 sept</v>
          </cell>
          <cell r="R1300">
            <v>0</v>
          </cell>
          <cell r="S1300">
            <v>120</v>
          </cell>
          <cell r="T1300" t="str">
            <v>C</v>
          </cell>
          <cell r="U1300" t="str">
            <v>transmis à CJ le 02/04/2008</v>
          </cell>
          <cell r="V1300" t="str">
            <v>AIN</v>
          </cell>
        </row>
        <row r="1301">
          <cell r="A1301" t="str">
            <v>St André Corcy</v>
          </cell>
          <cell r="B1301" t="str">
            <v>ASSAINISSEMENT</v>
          </cell>
          <cell r="C1301">
            <v>31196</v>
          </cell>
          <cell r="D1301">
            <v>2007</v>
          </cell>
          <cell r="E1301" t="str">
            <v>Redevance de modernisation des réseaux de collecte.</v>
          </cell>
          <cell r="F1301">
            <v>0.13</v>
          </cell>
          <cell r="G1301">
            <v>1.2450701</v>
          </cell>
          <cell r="H1301">
            <v>9.3</v>
          </cell>
          <cell r="I1301">
            <v>0.44</v>
          </cell>
          <cell r="J1301" t="str">
            <v> </v>
          </cell>
          <cell r="K1301">
            <v>0.13</v>
          </cell>
          <cell r="M1301" t="str">
            <v> </v>
          </cell>
          <cell r="N1301" t="str">
            <v> </v>
          </cell>
          <cell r="Q1301" t="str">
            <v>207 sept</v>
          </cell>
          <cell r="R1301">
            <v>0</v>
          </cell>
          <cell r="S1301">
            <v>120</v>
          </cell>
          <cell r="T1301" t="str">
            <v>A</v>
          </cell>
          <cell r="U1301" t="str">
            <v>transmis à CJ le 02/04/2008</v>
          </cell>
          <cell r="V1301" t="str">
            <v>AIN</v>
          </cell>
        </row>
        <row r="1302">
          <cell r="A1302" t="str">
            <v>St Cyr sur Rhône</v>
          </cell>
          <cell r="B1302" t="str">
            <v>ASSAINISSEMENT</v>
          </cell>
          <cell r="C1302">
            <v>5550</v>
          </cell>
          <cell r="D1302">
            <v>2008</v>
          </cell>
          <cell r="E1302" t="str">
            <v>Prime fixe annuelle </v>
          </cell>
          <cell r="F1302">
            <v>0.055</v>
          </cell>
          <cell r="H1302">
            <v>0.1619</v>
          </cell>
          <cell r="I1302">
            <v>18.9</v>
          </cell>
          <cell r="J1302" t="str">
            <v> </v>
          </cell>
          <cell r="K1302" t="str">
            <v> </v>
          </cell>
          <cell r="M1302" t="str">
            <v> </v>
          </cell>
          <cell r="N1302">
            <v>0.0398</v>
          </cell>
          <cell r="Q1302">
            <v>208</v>
          </cell>
          <cell r="R1302">
            <v>0</v>
          </cell>
          <cell r="S1302">
            <v>1</v>
          </cell>
          <cell r="T1302" t="str">
            <v>A</v>
          </cell>
          <cell r="U1302" t="str">
            <v>transmis à CJ le 02/04/2008</v>
          </cell>
          <cell r="V1302" t="str">
            <v>SUD RHONE</v>
          </cell>
        </row>
        <row r="1303">
          <cell r="A1303" t="str">
            <v>St Cyr sur Rhône</v>
          </cell>
          <cell r="B1303" t="str">
            <v>ASSAINISSEMENT</v>
          </cell>
          <cell r="C1303">
            <v>5550</v>
          </cell>
          <cell r="D1303">
            <v>2008</v>
          </cell>
          <cell r="E1303" t="str">
            <v>Consommation </v>
          </cell>
          <cell r="F1303">
            <v>0.19</v>
          </cell>
          <cell r="G1303">
            <v>1.1246535</v>
          </cell>
          <cell r="H1303">
            <v>0.2137</v>
          </cell>
          <cell r="I1303">
            <v>0.4573</v>
          </cell>
          <cell r="J1303" t="str">
            <v> </v>
          </cell>
          <cell r="K1303" t="str">
            <v> </v>
          </cell>
          <cell r="M1303">
            <v>0.19</v>
          </cell>
          <cell r="N1303" t="str">
            <v> </v>
          </cell>
          <cell r="Q1303">
            <v>208</v>
          </cell>
          <cell r="R1303">
            <v>0</v>
          </cell>
          <cell r="S1303">
            <v>120</v>
          </cell>
          <cell r="T1303" t="str">
            <v>C</v>
          </cell>
          <cell r="V1303" t="str">
            <v>SUD RHONE</v>
          </cell>
        </row>
        <row r="1304">
          <cell r="A1304" t="str">
            <v>St Cyr sur Rhône</v>
          </cell>
          <cell r="B1304" t="str">
            <v>ASSAINISSEMENT</v>
          </cell>
          <cell r="C1304">
            <v>5550</v>
          </cell>
          <cell r="D1304">
            <v>2008</v>
          </cell>
          <cell r="E1304" t="str">
            <v>TVA</v>
          </cell>
          <cell r="F1304">
            <v>0.055</v>
          </cell>
          <cell r="G1304">
            <v>1.1630691</v>
          </cell>
          <cell r="H1304">
            <v>58.16</v>
          </cell>
          <cell r="I1304">
            <v>19.2</v>
          </cell>
          <cell r="J1304">
            <v>0.055</v>
          </cell>
          <cell r="K1304" t="str">
            <v> </v>
          </cell>
          <cell r="M1304" t="str">
            <v> </v>
          </cell>
          <cell r="N1304" t="str">
            <v> </v>
          </cell>
          <cell r="Q1304">
            <v>208</v>
          </cell>
          <cell r="R1304">
            <v>2.3950090000002255E-05</v>
          </cell>
          <cell r="S1304">
            <v>1</v>
          </cell>
          <cell r="T1304" t="str">
            <v>A</v>
          </cell>
          <cell r="V1304" t="str">
            <v>SUD RHONE</v>
          </cell>
        </row>
        <row r="1305">
          <cell r="A1305" t="str">
            <v>St Cyr sur Rhône</v>
          </cell>
          <cell r="B1305" t="str">
            <v>ASSAINISSEMENT</v>
          </cell>
          <cell r="C1305">
            <v>5550</v>
          </cell>
          <cell r="D1305">
            <v>2008</v>
          </cell>
          <cell r="E1305" t="str">
            <v>Redevance de modernisation des réseaux de collecte.</v>
          </cell>
          <cell r="F1305">
            <v>0.13</v>
          </cell>
          <cell r="G1305">
            <v>1.1370494</v>
          </cell>
          <cell r="H1305">
            <v>0.359</v>
          </cell>
          <cell r="I1305">
            <v>0.6062</v>
          </cell>
          <cell r="J1305" t="str">
            <v> </v>
          </cell>
          <cell r="K1305">
            <v>0.13</v>
          </cell>
          <cell r="M1305" t="str">
            <v> </v>
          </cell>
          <cell r="N1305" t="str">
            <v> </v>
          </cell>
          <cell r="Q1305">
            <v>208</v>
          </cell>
          <cell r="R1305">
            <v>0.004134257999997004</v>
          </cell>
          <cell r="S1305">
            <v>120</v>
          </cell>
          <cell r="T1305" t="str">
            <v>C</v>
          </cell>
          <cell r="V1305" t="str">
            <v>SUD RHONE</v>
          </cell>
        </row>
        <row r="1306">
          <cell r="A1306" t="str">
            <v>St Cyr sur Rhône</v>
          </cell>
          <cell r="B1306" t="str">
            <v>ASSAINISSEMENT</v>
          </cell>
          <cell r="C1306">
            <v>5550</v>
          </cell>
          <cell r="D1306">
            <v>2007</v>
          </cell>
          <cell r="E1306" t="str">
            <v>Prime fixe annuelle </v>
          </cell>
          <cell r="F1306">
            <v>3.82</v>
          </cell>
          <cell r="G1306">
            <v>1.2955754</v>
          </cell>
          <cell r="H1306">
            <v>4.94</v>
          </cell>
          <cell r="I1306">
            <v>18.9</v>
          </cell>
          <cell r="J1306" t="str">
            <v> </v>
          </cell>
          <cell r="K1306" t="str">
            <v> </v>
          </cell>
          <cell r="M1306" t="str">
            <v> </v>
          </cell>
          <cell r="N1306" t="str">
            <v> </v>
          </cell>
          <cell r="Q1306">
            <v>207</v>
          </cell>
          <cell r="R1306">
            <v>0.00909802799999948</v>
          </cell>
          <cell r="S1306">
            <v>1</v>
          </cell>
          <cell r="T1306" t="str">
            <v>A</v>
          </cell>
          <cell r="V1306" t="str">
            <v>SUD RHONE</v>
          </cell>
        </row>
        <row r="1307">
          <cell r="A1307" t="str">
            <v>St Cyr sur Rhône</v>
          </cell>
          <cell r="B1307" t="str">
            <v>ASSAINISSEMENT</v>
          </cell>
          <cell r="C1307">
            <v>5550</v>
          </cell>
          <cell r="D1307">
            <v>2007</v>
          </cell>
          <cell r="E1307" t="str">
            <v>Consommation </v>
          </cell>
          <cell r="F1307">
            <v>0.19</v>
          </cell>
          <cell r="G1307">
            <v>1.2957103</v>
          </cell>
          <cell r="H1307">
            <v>0.2064</v>
          </cell>
          <cell r="I1307">
            <v>0.4573</v>
          </cell>
          <cell r="J1307" t="str">
            <v> </v>
          </cell>
          <cell r="K1307" t="str">
            <v> </v>
          </cell>
          <cell r="M1307" t="str">
            <v> </v>
          </cell>
          <cell r="N1307">
            <v>0.048</v>
          </cell>
          <cell r="Q1307">
            <v>207</v>
          </cell>
          <cell r="R1307">
            <v>-0.002988373999999183</v>
          </cell>
          <cell r="S1307">
            <v>120</v>
          </cell>
          <cell r="T1307" t="str">
            <v>C</v>
          </cell>
          <cell r="V1307" t="str">
            <v>SUD RHONE</v>
          </cell>
        </row>
        <row r="1308">
          <cell r="A1308" t="str">
            <v>St Cyr sur Rhône</v>
          </cell>
          <cell r="B1308" t="str">
            <v>ASSAINISSEMENT</v>
          </cell>
          <cell r="C1308">
            <v>5550</v>
          </cell>
          <cell r="D1308">
            <v>2007</v>
          </cell>
          <cell r="E1308" t="str">
            <v>TVA</v>
          </cell>
          <cell r="F1308">
            <v>0.055</v>
          </cell>
          <cell r="G1308">
            <v>1.2955754</v>
          </cell>
          <cell r="H1308">
            <v>0.1047</v>
          </cell>
          <cell r="I1308">
            <v>0.4482</v>
          </cell>
          <cell r="J1308">
            <v>0.055</v>
          </cell>
          <cell r="K1308" t="str">
            <v> </v>
          </cell>
          <cell r="M1308">
            <v>0.19</v>
          </cell>
          <cell r="N1308" t="str">
            <v> </v>
          </cell>
          <cell r="Q1308">
            <v>207</v>
          </cell>
          <cell r="R1308">
            <v>-1.750768000001457E-05</v>
          </cell>
          <cell r="S1308">
            <v>120</v>
          </cell>
          <cell r="T1308" t="str">
            <v>C</v>
          </cell>
          <cell r="V1308" t="str">
            <v>SUD RHONE</v>
          </cell>
        </row>
        <row r="1309">
          <cell r="A1309" t="str">
            <v>St Cyr sur Rhône</v>
          </cell>
          <cell r="B1309" t="str">
            <v>ASSAINISSEMENT</v>
          </cell>
          <cell r="C1309">
            <v>5550</v>
          </cell>
          <cell r="D1309">
            <v>2007</v>
          </cell>
          <cell r="E1309" t="str">
            <v>Redevance de modernisation des réseaux de collecte.</v>
          </cell>
          <cell r="F1309">
            <v>0.13</v>
          </cell>
          <cell r="G1309">
            <v>1.2957103</v>
          </cell>
          <cell r="H1309">
            <v>0.4457</v>
          </cell>
          <cell r="I1309">
            <v>0.0427</v>
          </cell>
          <cell r="J1309" t="str">
            <v> </v>
          </cell>
          <cell r="K1309">
            <v>0.13</v>
          </cell>
          <cell r="M1309" t="str">
            <v> </v>
          </cell>
          <cell r="N1309" t="str">
            <v> </v>
          </cell>
          <cell r="Q1309">
            <v>207</v>
          </cell>
          <cell r="R1309">
            <v>2.4343199999998788E-05</v>
          </cell>
          <cell r="S1309">
            <v>120</v>
          </cell>
          <cell r="T1309" t="str">
            <v>C</v>
          </cell>
          <cell r="V1309" t="str">
            <v>SUD RHONE</v>
          </cell>
        </row>
        <row r="1310">
          <cell r="A1310" t="str">
            <v>St Martin en Haut</v>
          </cell>
          <cell r="B1310" t="str">
            <v>ASSAINISSEMENT</v>
          </cell>
          <cell r="C1310">
            <v>2698</v>
          </cell>
          <cell r="D1310">
            <v>2008</v>
          </cell>
          <cell r="E1310" t="str">
            <v>Prime fixe annuelle </v>
          </cell>
          <cell r="F1310">
            <v>0.055</v>
          </cell>
          <cell r="G1310">
            <v>1.0589762</v>
          </cell>
          <cell r="H1310">
            <v>0.3486</v>
          </cell>
          <cell r="I1310">
            <v>44.08</v>
          </cell>
          <cell r="J1310" t="str">
            <v> </v>
          </cell>
          <cell r="K1310" t="str">
            <v> </v>
          </cell>
          <cell r="M1310" t="str">
            <v> </v>
          </cell>
          <cell r="N1310" t="str">
            <v> </v>
          </cell>
          <cell r="Q1310">
            <v>208</v>
          </cell>
          <cell r="R1310">
            <v>0</v>
          </cell>
          <cell r="S1310">
            <v>1</v>
          </cell>
          <cell r="T1310" t="str">
            <v>A</v>
          </cell>
          <cell r="V1310" t="str">
            <v>SUD RHONE</v>
          </cell>
        </row>
        <row r="1311">
          <cell r="A1311" t="str">
            <v>St Martin en Haut</v>
          </cell>
          <cell r="B1311" t="str">
            <v>ASSAINISSEMENT</v>
          </cell>
          <cell r="C1311">
            <v>2698</v>
          </cell>
          <cell r="D1311">
            <v>2008</v>
          </cell>
          <cell r="E1311" t="str">
            <v>Consommation </v>
          </cell>
          <cell r="F1311">
            <v>0.13</v>
          </cell>
          <cell r="G1311">
            <v>1.0589762</v>
          </cell>
          <cell r="H1311">
            <v>0.4342</v>
          </cell>
          <cell r="I1311">
            <v>0.661</v>
          </cell>
          <cell r="J1311" t="str">
            <v> </v>
          </cell>
          <cell r="K1311" t="str">
            <v> </v>
          </cell>
          <cell r="M1311" t="str">
            <v> </v>
          </cell>
          <cell r="N1311" t="str">
            <v> </v>
          </cell>
          <cell r="Q1311">
            <v>208</v>
          </cell>
          <cell r="R1311">
            <v>0</v>
          </cell>
          <cell r="S1311">
            <v>120</v>
          </cell>
          <cell r="T1311" t="str">
            <v>C</v>
          </cell>
          <cell r="V1311" t="str">
            <v>SUD RHONE</v>
          </cell>
        </row>
        <row r="1312">
          <cell r="A1312" t="str">
            <v>St Martin en Haut</v>
          </cell>
          <cell r="B1312" t="str">
            <v>ASSAINISSEMENT</v>
          </cell>
          <cell r="C1312">
            <v>2698</v>
          </cell>
          <cell r="D1312">
            <v>2008</v>
          </cell>
          <cell r="E1312" t="str">
            <v>TVA</v>
          </cell>
          <cell r="F1312">
            <v>0.055</v>
          </cell>
          <cell r="G1312">
            <v>1.258963</v>
          </cell>
          <cell r="H1312">
            <v>4.8</v>
          </cell>
          <cell r="I1312">
            <v>21.34</v>
          </cell>
          <cell r="J1312">
            <v>0.055</v>
          </cell>
          <cell r="K1312" t="str">
            <v> </v>
          </cell>
          <cell r="M1312" t="str">
            <v> </v>
          </cell>
          <cell r="N1312">
            <v>0.0398</v>
          </cell>
          <cell r="Q1312">
            <v>208</v>
          </cell>
          <cell r="R1312">
            <v>0.009238660000000287</v>
          </cell>
          <cell r="S1312">
            <v>1</v>
          </cell>
          <cell r="T1312" t="str">
            <v>A</v>
          </cell>
          <cell r="V1312" t="str">
            <v>SUD RHONE</v>
          </cell>
        </row>
        <row r="1313">
          <cell r="A1313" t="str">
            <v>St Martin en Haut</v>
          </cell>
          <cell r="B1313" t="str">
            <v>ASSAINISSEMENT</v>
          </cell>
          <cell r="C1313">
            <v>2698</v>
          </cell>
          <cell r="D1313">
            <v>2008</v>
          </cell>
          <cell r="E1313" t="str">
            <v>Redevance de modernisation des réseaux de collecte.</v>
          </cell>
          <cell r="F1313">
            <v>0.16</v>
          </cell>
          <cell r="G1313">
            <v>1.2587502</v>
          </cell>
          <cell r="H1313">
            <v>14.38</v>
          </cell>
          <cell r="I1313">
            <v>4.58</v>
          </cell>
          <cell r="J1313" t="str">
            <v> </v>
          </cell>
          <cell r="K1313">
            <v>0.17</v>
          </cell>
          <cell r="M1313">
            <v>0.19</v>
          </cell>
          <cell r="N1313" t="str">
            <v> </v>
          </cell>
          <cell r="Q1313">
            <v>208</v>
          </cell>
          <cell r="R1313">
            <v>-0.00507271600000081</v>
          </cell>
          <cell r="S1313">
            <v>120</v>
          </cell>
          <cell r="T1313" t="str">
            <v>A</v>
          </cell>
          <cell r="V1313" t="str">
            <v>SUD RHONE</v>
          </cell>
        </row>
        <row r="1314">
          <cell r="A1314" t="str">
            <v>St Martin en Haut</v>
          </cell>
          <cell r="B1314" t="str">
            <v>ASSAINISSEMENT</v>
          </cell>
          <cell r="C1314">
            <v>2698</v>
          </cell>
          <cell r="D1314">
            <v>2007</v>
          </cell>
          <cell r="E1314" t="str">
            <v>Prime fixe annuelle </v>
          </cell>
          <cell r="F1314">
            <v>0.0808</v>
          </cell>
          <cell r="G1314">
            <v>1.258963</v>
          </cell>
          <cell r="H1314">
            <v>0.1017</v>
          </cell>
          <cell r="I1314">
            <v>44.08</v>
          </cell>
          <cell r="J1314" t="str">
            <v> </v>
          </cell>
          <cell r="K1314" t="str">
            <v> </v>
          </cell>
          <cell r="M1314" t="str">
            <v> </v>
          </cell>
          <cell r="N1314" t="str">
            <v> </v>
          </cell>
          <cell r="Q1314">
            <v>108</v>
          </cell>
          <cell r="R1314">
            <v>2.4210400000002075E-05</v>
          </cell>
          <cell r="S1314">
            <v>1</v>
          </cell>
          <cell r="T1314" t="str">
            <v>A</v>
          </cell>
          <cell r="V1314" t="str">
            <v>SUD RHONE</v>
          </cell>
        </row>
        <row r="1315">
          <cell r="A1315" t="str">
            <v>St Martin en Haut</v>
          </cell>
          <cell r="B1315" t="str">
            <v>ASSAINISSEMENT</v>
          </cell>
          <cell r="C1315">
            <v>2698</v>
          </cell>
          <cell r="D1315">
            <v>2007</v>
          </cell>
          <cell r="E1315" t="str">
            <v>Consommation </v>
          </cell>
          <cell r="F1315">
            <v>0.344</v>
          </cell>
          <cell r="G1315">
            <v>1.2587502</v>
          </cell>
          <cell r="H1315">
            <v>0.433</v>
          </cell>
          <cell r="I1315">
            <v>0.661</v>
          </cell>
          <cell r="J1315" t="str">
            <v> </v>
          </cell>
          <cell r="K1315" t="str">
            <v> </v>
          </cell>
          <cell r="M1315" t="str">
            <v> </v>
          </cell>
          <cell r="N1315">
            <v>0.048</v>
          </cell>
          <cell r="Q1315">
            <v>108</v>
          </cell>
          <cell r="R1315">
            <v>1.0068799999929379E-05</v>
          </cell>
          <cell r="S1315">
            <v>120</v>
          </cell>
          <cell r="T1315" t="str">
            <v>C</v>
          </cell>
          <cell r="V1315" t="str">
            <v>SUD RHONE</v>
          </cell>
        </row>
        <row r="1316">
          <cell r="A1316" t="str">
            <v>St Martin en Haut</v>
          </cell>
          <cell r="B1316" t="str">
            <v>ASSAINISSEMENT</v>
          </cell>
          <cell r="C1316">
            <v>2698</v>
          </cell>
          <cell r="D1316">
            <v>2007</v>
          </cell>
          <cell r="E1316" t="str">
            <v>TVA</v>
          </cell>
          <cell r="F1316">
            <v>0.055</v>
          </cell>
          <cell r="G1316">
            <v>1.2955754</v>
          </cell>
          <cell r="H1316">
            <v>0.1047</v>
          </cell>
          <cell r="I1316">
            <v>0.4482</v>
          </cell>
          <cell r="J1316">
            <v>0.055</v>
          </cell>
          <cell r="K1316" t="str">
            <v> </v>
          </cell>
          <cell r="M1316">
            <v>0.19</v>
          </cell>
          <cell r="N1316" t="str">
            <v> </v>
          </cell>
          <cell r="Q1316">
            <v>108</v>
          </cell>
          <cell r="R1316">
            <v>0</v>
          </cell>
          <cell r="S1316">
            <v>120</v>
          </cell>
          <cell r="T1316" t="str">
            <v>C</v>
          </cell>
          <cell r="V1316" t="str">
            <v>SUD RHONE</v>
          </cell>
        </row>
        <row r="1317">
          <cell r="A1317" t="str">
            <v>St Martin en Haut</v>
          </cell>
          <cell r="B1317" t="str">
            <v>ASSAINISSEMENT</v>
          </cell>
          <cell r="C1317">
            <v>2698</v>
          </cell>
          <cell r="D1317">
            <v>2007</v>
          </cell>
          <cell r="E1317" t="str">
            <v>Redevance de modernisation des réseaux de collecte.</v>
          </cell>
          <cell r="F1317">
            <v>0.16</v>
          </cell>
          <cell r="G1317">
            <v>1.2957103</v>
          </cell>
          <cell r="H1317">
            <v>0.4457</v>
          </cell>
          <cell r="I1317">
            <v>0.0427</v>
          </cell>
          <cell r="J1317" t="str">
            <v> </v>
          </cell>
          <cell r="K1317">
            <v>0.16</v>
          </cell>
          <cell r="M1317" t="str">
            <v> </v>
          </cell>
          <cell r="N1317" t="str">
            <v> </v>
          </cell>
          <cell r="Q1317">
            <v>108</v>
          </cell>
          <cell r="R1317">
            <v>0</v>
          </cell>
          <cell r="S1317">
            <v>120</v>
          </cell>
          <cell r="T1317" t="str">
            <v>C</v>
          </cell>
          <cell r="V1317" t="str">
            <v>SUD RHONE</v>
          </cell>
        </row>
        <row r="1318">
          <cell r="A1318" t="str">
            <v>St Maurice Beynost </v>
          </cell>
          <cell r="B1318" t="str">
            <v>ASSAINISSEMENT</v>
          </cell>
          <cell r="C1318">
            <v>31144</v>
          </cell>
          <cell r="D1318">
            <v>2009</v>
          </cell>
          <cell r="E1318" t="str">
            <v>Prime fixe annuelle Collecte</v>
          </cell>
          <cell r="F1318">
            <v>3.82</v>
          </cell>
          <cell r="G1318">
            <v>1.2955754</v>
          </cell>
          <cell r="H1318">
            <v>4.94</v>
          </cell>
          <cell r="I1318">
            <v>21.34</v>
          </cell>
          <cell r="J1318">
            <v>0.055</v>
          </cell>
          <cell r="K1318" t="str">
            <v> </v>
          </cell>
          <cell r="M1318" t="str">
            <v> </v>
          </cell>
          <cell r="N1318" t="str">
            <v> </v>
          </cell>
          <cell r="Q1318">
            <v>209</v>
          </cell>
          <cell r="R1318">
            <v>0.00909802799999948</v>
          </cell>
          <cell r="S1318">
            <v>1</v>
          </cell>
          <cell r="T1318" t="str">
            <v>A</v>
          </cell>
          <cell r="V1318" t="str">
            <v>AIN</v>
          </cell>
        </row>
        <row r="1319">
          <cell r="A1319" t="str">
            <v>St Maurice Beynost </v>
          </cell>
          <cell r="B1319" t="str">
            <v>ASSAINISSEMENT</v>
          </cell>
          <cell r="C1319">
            <v>31144</v>
          </cell>
          <cell r="D1319">
            <v>2009</v>
          </cell>
          <cell r="E1319" t="str">
            <v>Prime fixe annuelle Traitement</v>
          </cell>
          <cell r="F1319">
            <v>11.42</v>
          </cell>
          <cell r="G1319">
            <v>1.2957103</v>
          </cell>
          <cell r="H1319">
            <v>14.8</v>
          </cell>
          <cell r="I1319">
            <v>4.58</v>
          </cell>
          <cell r="J1319" t="str">
            <v> </v>
          </cell>
          <cell r="K1319">
            <v>0.13</v>
          </cell>
          <cell r="M1319" t="str">
            <v> </v>
          </cell>
          <cell r="N1319" t="str">
            <v> </v>
          </cell>
          <cell r="Q1319">
            <v>209</v>
          </cell>
          <cell r="R1319">
            <v>-0.002988373999999183</v>
          </cell>
          <cell r="S1319">
            <v>1</v>
          </cell>
          <cell r="T1319" t="str">
            <v>A</v>
          </cell>
          <cell r="V1319" t="str">
            <v>AIN</v>
          </cell>
        </row>
        <row r="1320">
          <cell r="A1320" t="str">
            <v>St Maurice Beynost </v>
          </cell>
          <cell r="B1320" t="str">
            <v>ASSAINISSEMENT</v>
          </cell>
          <cell r="C1320">
            <v>31144</v>
          </cell>
          <cell r="D1320">
            <v>2009</v>
          </cell>
          <cell r="E1320" t="str">
            <v>Consommation  Collecte</v>
          </cell>
          <cell r="F1320">
            <v>0.0808</v>
          </cell>
          <cell r="G1320">
            <v>1.2955754</v>
          </cell>
          <cell r="H1320">
            <v>0.1047</v>
          </cell>
          <cell r="I1320">
            <v>0.4482</v>
          </cell>
          <cell r="J1320" t="str">
            <v> </v>
          </cell>
          <cell r="K1320" t="str">
            <v> </v>
          </cell>
          <cell r="M1320" t="str">
            <v> </v>
          </cell>
          <cell r="N1320">
            <v>0.0398</v>
          </cell>
          <cell r="Q1320">
            <v>209</v>
          </cell>
          <cell r="R1320">
            <v>-1.750768000001457E-05</v>
          </cell>
          <cell r="S1320">
            <v>120</v>
          </cell>
          <cell r="T1320" t="str">
            <v>C</v>
          </cell>
          <cell r="U1320" t="str">
            <v>transmis à CJ le 02/04/2008</v>
          </cell>
          <cell r="V1320" t="str">
            <v>AIN</v>
          </cell>
        </row>
        <row r="1321">
          <cell r="A1321" t="str">
            <v>St Maurice Beynost </v>
          </cell>
          <cell r="B1321" t="str">
            <v>ASSAINISSEMENT</v>
          </cell>
          <cell r="C1321">
            <v>31144</v>
          </cell>
          <cell r="D1321">
            <v>2009</v>
          </cell>
          <cell r="E1321" t="str">
            <v>Consommation  Traitement</v>
          </cell>
          <cell r="F1321">
            <v>0.344</v>
          </cell>
          <cell r="G1321">
            <v>1.2957103</v>
          </cell>
          <cell r="H1321">
            <v>0.4457</v>
          </cell>
          <cell r="I1321">
            <v>0.0427</v>
          </cell>
          <cell r="J1321">
            <v>0.055</v>
          </cell>
          <cell r="K1321" t="str">
            <v> </v>
          </cell>
          <cell r="M1321">
            <v>0.19</v>
          </cell>
          <cell r="N1321" t="str">
            <v> </v>
          </cell>
          <cell r="Q1321">
            <v>209</v>
          </cell>
          <cell r="R1321">
            <v>2.4343199999998788E-05</v>
          </cell>
          <cell r="S1321">
            <v>120</v>
          </cell>
          <cell r="T1321" t="str">
            <v>C</v>
          </cell>
          <cell r="U1321" t="str">
            <v>transmis à CJ le 02/04/2008</v>
          </cell>
          <cell r="V1321" t="str">
            <v>AIN</v>
          </cell>
        </row>
        <row r="1322">
          <cell r="A1322" t="str">
            <v>St Maurice Beynost </v>
          </cell>
          <cell r="B1322" t="str">
            <v>ASSAINISSEMENT</v>
          </cell>
          <cell r="C1322">
            <v>31144</v>
          </cell>
          <cell r="D1322">
            <v>2009</v>
          </cell>
          <cell r="E1322" t="str">
            <v>TVA</v>
          </cell>
          <cell r="F1322">
            <v>0.0808</v>
          </cell>
          <cell r="G1322">
            <v>1.258963</v>
          </cell>
          <cell r="H1322">
            <v>0.1017</v>
          </cell>
          <cell r="I1322">
            <v>0.4482</v>
          </cell>
          <cell r="J1322">
            <v>0.055</v>
          </cell>
          <cell r="K1322" t="str">
            <v> </v>
          </cell>
          <cell r="M1322" t="str">
            <v> </v>
          </cell>
          <cell r="N1322">
            <v>0.0499</v>
          </cell>
          <cell r="Q1322">
            <v>209</v>
          </cell>
          <cell r="R1322">
            <v>0</v>
          </cell>
          <cell r="S1322">
            <v>120</v>
          </cell>
          <cell r="T1322" t="str">
            <v>C</v>
          </cell>
          <cell r="U1322" t="str">
            <v>transmis à CJ le 02/04/2008</v>
          </cell>
          <cell r="V1322" t="str">
            <v>AIN</v>
          </cell>
        </row>
        <row r="1323">
          <cell r="A1323" t="str">
            <v>St Maurice Beynost </v>
          </cell>
          <cell r="B1323" t="str">
            <v>ASSAINISSEMENT</v>
          </cell>
          <cell r="C1323">
            <v>31144</v>
          </cell>
          <cell r="D1323">
            <v>2009</v>
          </cell>
          <cell r="E1323" t="str">
            <v>Redevance de modernisation des réseaux de collecte.</v>
          </cell>
          <cell r="F1323">
            <v>0.13</v>
          </cell>
          <cell r="G1323">
            <v>1.2587502</v>
          </cell>
          <cell r="H1323">
            <v>0.433</v>
          </cell>
          <cell r="I1323">
            <v>0.0427</v>
          </cell>
          <cell r="J1323" t="str">
            <v> </v>
          </cell>
          <cell r="K1323">
            <v>0.13</v>
          </cell>
          <cell r="M1323" t="str">
            <v> </v>
          </cell>
          <cell r="N1323" t="str">
            <v> </v>
          </cell>
          <cell r="Q1323">
            <v>209</v>
          </cell>
          <cell r="R1323">
            <v>0</v>
          </cell>
          <cell r="S1323">
            <v>120</v>
          </cell>
          <cell r="T1323" t="str">
            <v>C</v>
          </cell>
          <cell r="U1323" t="str">
            <v>transmis à CJ le 02/04/2008</v>
          </cell>
          <cell r="V1323" t="str">
            <v>AIN</v>
          </cell>
        </row>
        <row r="1324">
          <cell r="A1324" t="str">
            <v>St Maurice Beynost </v>
          </cell>
          <cell r="B1324" t="str">
            <v>ASSAINISSEMENT</v>
          </cell>
          <cell r="C1324">
            <v>31144</v>
          </cell>
          <cell r="D1324">
            <v>2008</v>
          </cell>
          <cell r="E1324" t="str">
            <v>Prime fixe annuelle Collecte</v>
          </cell>
          <cell r="F1324">
            <v>3.82</v>
          </cell>
          <cell r="G1324">
            <v>1.258963</v>
          </cell>
          <cell r="H1324">
            <v>4.8</v>
          </cell>
          <cell r="I1324">
            <v>21.34</v>
          </cell>
          <cell r="J1324" t="str">
            <v> </v>
          </cell>
          <cell r="K1324" t="str">
            <v> </v>
          </cell>
          <cell r="M1324" t="str">
            <v> </v>
          </cell>
          <cell r="N1324" t="str">
            <v> </v>
          </cell>
          <cell r="Q1324">
            <v>208</v>
          </cell>
          <cell r="R1324">
            <v>0.009238660000000287</v>
          </cell>
          <cell r="S1324">
            <v>1</v>
          </cell>
          <cell r="T1324" t="str">
            <v>A</v>
          </cell>
          <cell r="U1324" t="str">
            <v>transmis à CJ le 02/04/2008</v>
          </cell>
          <cell r="V1324" t="str">
            <v>AIN</v>
          </cell>
        </row>
        <row r="1325">
          <cell r="A1325" t="str">
            <v>St Maurice Beynost </v>
          </cell>
          <cell r="B1325" t="str">
            <v>ASSAINISSEMENT</v>
          </cell>
          <cell r="C1325">
            <v>31144</v>
          </cell>
          <cell r="D1325">
            <v>2008</v>
          </cell>
          <cell r="E1325" t="str">
            <v>Prime fixe annuelle Traitement</v>
          </cell>
          <cell r="F1325">
            <v>11.42</v>
          </cell>
          <cell r="G1325">
            <v>1.2587502</v>
          </cell>
          <cell r="H1325">
            <v>14.38</v>
          </cell>
          <cell r="I1325">
            <v>4.58</v>
          </cell>
          <cell r="J1325" t="str">
            <v> </v>
          </cell>
          <cell r="K1325">
            <v>0.13</v>
          </cell>
          <cell r="M1325" t="str">
            <v> </v>
          </cell>
          <cell r="N1325" t="str">
            <v> </v>
          </cell>
          <cell r="Q1325">
            <v>208</v>
          </cell>
          <cell r="R1325">
            <v>-0.00507271600000081</v>
          </cell>
          <cell r="S1325">
            <v>1</v>
          </cell>
          <cell r="T1325" t="str">
            <v>A</v>
          </cell>
          <cell r="U1325" t="str">
            <v>transmis à CJ le 02/04/2008</v>
          </cell>
          <cell r="V1325" t="str">
            <v>AIN</v>
          </cell>
        </row>
        <row r="1326">
          <cell r="A1326" t="str">
            <v>St Maurice Beynost </v>
          </cell>
          <cell r="B1326" t="str">
            <v>ASSAINISSEMENT</v>
          </cell>
          <cell r="C1326">
            <v>31144</v>
          </cell>
          <cell r="D1326">
            <v>2008</v>
          </cell>
          <cell r="E1326" t="str">
            <v>Consommation  Collecte</v>
          </cell>
          <cell r="F1326">
            <v>0.0808</v>
          </cell>
          <cell r="G1326">
            <v>1.258963</v>
          </cell>
          <cell r="H1326">
            <v>0.1017</v>
          </cell>
          <cell r="I1326">
            <v>0.4482</v>
          </cell>
          <cell r="J1326">
            <v>0.055</v>
          </cell>
          <cell r="K1326" t="str">
            <v> </v>
          </cell>
          <cell r="M1326" t="str">
            <v> </v>
          </cell>
          <cell r="N1326" t="str">
            <v> </v>
          </cell>
          <cell r="Q1326">
            <v>208</v>
          </cell>
          <cell r="R1326">
            <v>2.4210400000002075E-05</v>
          </cell>
          <cell r="S1326">
            <v>120</v>
          </cell>
          <cell r="T1326" t="str">
            <v>C</v>
          </cell>
          <cell r="U1326" t="str">
            <v>transmis à CJ le 02/04/2008</v>
          </cell>
          <cell r="V1326" t="str">
            <v>AIN</v>
          </cell>
        </row>
        <row r="1327">
          <cell r="A1327" t="str">
            <v>St Maurice Beynost </v>
          </cell>
          <cell r="B1327" t="str">
            <v>ASSAINISSEMENT</v>
          </cell>
          <cell r="C1327">
            <v>31144</v>
          </cell>
          <cell r="D1327">
            <v>2008</v>
          </cell>
          <cell r="E1327" t="str">
            <v>Consommation  Traitement</v>
          </cell>
          <cell r="F1327">
            <v>0.344</v>
          </cell>
          <cell r="G1327">
            <v>1.2587502</v>
          </cell>
          <cell r="H1327">
            <v>0.433</v>
          </cell>
          <cell r="I1327">
            <v>0.0427</v>
          </cell>
          <cell r="J1327" t="str">
            <v> </v>
          </cell>
          <cell r="K1327">
            <v>0.13</v>
          </cell>
          <cell r="M1327" t="str">
            <v> </v>
          </cell>
          <cell r="N1327" t="str">
            <v> </v>
          </cell>
          <cell r="Q1327">
            <v>208</v>
          </cell>
          <cell r="R1327">
            <v>1.0068799999929379E-05</v>
          </cell>
          <cell r="S1327">
            <v>120</v>
          </cell>
          <cell r="T1327" t="str">
            <v>C</v>
          </cell>
          <cell r="U1327" t="str">
            <v>transmis à CJ le 02/04/2008</v>
          </cell>
          <cell r="V1327" t="str">
            <v>AIN</v>
          </cell>
        </row>
        <row r="1328">
          <cell r="A1328" t="str">
            <v>St Maurice Beynost </v>
          </cell>
          <cell r="B1328" t="str">
            <v>ASSAINISSEMENT</v>
          </cell>
          <cell r="C1328">
            <v>31144</v>
          </cell>
          <cell r="D1328">
            <v>2008</v>
          </cell>
          <cell r="E1328" t="str">
            <v>TVA</v>
          </cell>
          <cell r="F1328">
            <v>10.72</v>
          </cell>
          <cell r="G1328">
            <v>1.1544311</v>
          </cell>
          <cell r="H1328">
            <v>12.76</v>
          </cell>
          <cell r="I1328">
            <v>23.46</v>
          </cell>
          <cell r="J1328">
            <v>0.055</v>
          </cell>
          <cell r="K1328" t="str">
            <v> </v>
          </cell>
          <cell r="M1328" t="str">
            <v> </v>
          </cell>
          <cell r="N1328" t="str">
            <v> </v>
          </cell>
          <cell r="Q1328">
            <v>208</v>
          </cell>
          <cell r="R1328">
            <v>0</v>
          </cell>
          <cell r="S1328">
            <v>1</v>
          </cell>
          <cell r="T1328" t="str">
            <v>A</v>
          </cell>
          <cell r="U1328" t="str">
            <v>transmis à CJ le 02/04/2008</v>
          </cell>
          <cell r="V1328" t="str">
            <v>AIN</v>
          </cell>
        </row>
        <row r="1329">
          <cell r="A1329" t="str">
            <v>St Maurice Beynost </v>
          </cell>
          <cell r="B1329" t="str">
            <v>ASSAINISSEMENT</v>
          </cell>
          <cell r="C1329">
            <v>31144</v>
          </cell>
          <cell r="D1329">
            <v>2008</v>
          </cell>
          <cell r="E1329" t="str">
            <v>Redevance de modernisation des réseaux de collecte.</v>
          </cell>
          <cell r="F1329">
            <v>0.13</v>
          </cell>
          <cell r="G1329">
            <v>1.1544311</v>
          </cell>
          <cell r="H1329">
            <v>0.1333</v>
          </cell>
          <cell r="I1329">
            <v>0.53</v>
          </cell>
          <cell r="J1329" t="str">
            <v> </v>
          </cell>
          <cell r="K1329">
            <v>0.13</v>
          </cell>
          <cell r="M1329" t="str">
            <v> </v>
          </cell>
          <cell r="N1329" t="str">
            <v> </v>
          </cell>
          <cell r="Q1329">
            <v>208</v>
          </cell>
          <cell r="R1329">
            <v>0</v>
          </cell>
          <cell r="S1329">
            <v>120</v>
          </cell>
          <cell r="T1329" t="str">
            <v>C</v>
          </cell>
          <cell r="U1329" t="str">
            <v>transmis à CJ le 02/04/2008</v>
          </cell>
          <cell r="V1329" t="str">
            <v>AIN</v>
          </cell>
        </row>
        <row r="1330">
          <cell r="A1330" t="str">
            <v>St Maurice Beynost </v>
          </cell>
          <cell r="B1330" t="str">
            <v>ASSAINISSEMENT</v>
          </cell>
          <cell r="C1330">
            <v>31144</v>
          </cell>
          <cell r="D1330">
            <v>2007</v>
          </cell>
          <cell r="E1330" t="str">
            <v>Prime fixe annuelle Collecte</v>
          </cell>
          <cell r="F1330">
            <v>3.82</v>
          </cell>
          <cell r="G1330">
            <v>1.273933</v>
          </cell>
          <cell r="H1330">
            <v>4.66</v>
          </cell>
          <cell r="I1330">
            <v>21.34</v>
          </cell>
          <cell r="J1330">
            <v>0.055</v>
          </cell>
          <cell r="K1330" t="str">
            <v> </v>
          </cell>
          <cell r="M1330" t="str">
            <v> </v>
          </cell>
          <cell r="N1330" t="str">
            <v> </v>
          </cell>
          <cell r="Q1330">
            <v>207</v>
          </cell>
          <cell r="R1330">
            <v>-4.66</v>
          </cell>
          <cell r="S1330">
            <v>1</v>
          </cell>
          <cell r="T1330" t="str">
            <v>A</v>
          </cell>
          <cell r="U1330" t="str">
            <v>transmis à CJ le 02/04/2008</v>
          </cell>
          <cell r="V1330" t="str">
            <v>AIN</v>
          </cell>
        </row>
        <row r="1331">
          <cell r="A1331" t="str">
            <v>St Maurice Beynost </v>
          </cell>
          <cell r="B1331" t="str">
            <v>ASSAINISSEMENT</v>
          </cell>
          <cell r="C1331">
            <v>31144</v>
          </cell>
          <cell r="D1331">
            <v>2007</v>
          </cell>
          <cell r="E1331" t="str">
            <v>Prime fixe annuelle Traitement</v>
          </cell>
          <cell r="F1331">
            <v>11.42</v>
          </cell>
          <cell r="G1331">
            <v>1.0382</v>
          </cell>
          <cell r="H1331">
            <v>13.9</v>
          </cell>
          <cell r="I1331">
            <v>4.58</v>
          </cell>
          <cell r="J1331" t="str">
            <v> </v>
          </cell>
          <cell r="K1331">
            <v>0.13</v>
          </cell>
          <cell r="M1331" t="str">
            <v> </v>
          </cell>
          <cell r="N1331">
            <v>0.0599</v>
          </cell>
          <cell r="Q1331">
            <v>207</v>
          </cell>
          <cell r="R1331">
            <v>-13.9</v>
          </cell>
          <cell r="S1331">
            <v>1</v>
          </cell>
          <cell r="T1331" t="str">
            <v>A</v>
          </cell>
          <cell r="U1331" t="str">
            <v>transmis à CJ le 02/04/2008</v>
          </cell>
          <cell r="V1331" t="str">
            <v>AIN</v>
          </cell>
        </row>
        <row r="1332">
          <cell r="A1332" t="str">
            <v>St Maurice Beynost </v>
          </cell>
          <cell r="B1332" t="str">
            <v>ASSAINISSEMENT</v>
          </cell>
          <cell r="C1332">
            <v>31144</v>
          </cell>
          <cell r="D1332">
            <v>2007</v>
          </cell>
          <cell r="E1332" t="str">
            <v>Consommation  Collecte</v>
          </cell>
          <cell r="F1332">
            <v>0.0808</v>
          </cell>
          <cell r="G1332">
            <v>1.1630691</v>
          </cell>
          <cell r="H1332">
            <v>0.0986</v>
          </cell>
          <cell r="I1332">
            <v>0.4482</v>
          </cell>
          <cell r="J1332" t="str">
            <v> </v>
          </cell>
          <cell r="K1332" t="str">
            <v> </v>
          </cell>
          <cell r="M1332" t="str">
            <v> </v>
          </cell>
          <cell r="N1332" t="str">
            <v> </v>
          </cell>
          <cell r="Q1332">
            <v>207</v>
          </cell>
          <cell r="R1332">
            <v>-0.0986</v>
          </cell>
          <cell r="S1332">
            <v>120</v>
          </cell>
          <cell r="T1332" t="str">
            <v>C</v>
          </cell>
          <cell r="V1332" t="str">
            <v>AIN</v>
          </cell>
        </row>
        <row r="1333">
          <cell r="A1333" t="str">
            <v>St Maurice Beynost </v>
          </cell>
          <cell r="B1333" t="str">
            <v>ASSAINISSEMENT</v>
          </cell>
          <cell r="C1333">
            <v>31144</v>
          </cell>
          <cell r="D1333">
            <v>2007</v>
          </cell>
          <cell r="E1333" t="str">
            <v>Consommation  Traitement</v>
          </cell>
          <cell r="F1333">
            <v>0.311</v>
          </cell>
          <cell r="G1333">
            <v>1.1370494</v>
          </cell>
          <cell r="H1333">
            <v>0.3785</v>
          </cell>
          <cell r="I1333">
            <v>0.0427</v>
          </cell>
          <cell r="J1333" t="str">
            <v> </v>
          </cell>
          <cell r="K1333" t="str">
            <v> </v>
          </cell>
          <cell r="M1333" t="str">
            <v> </v>
          </cell>
          <cell r="N1333" t="str">
            <v> </v>
          </cell>
          <cell r="Q1333">
            <v>207</v>
          </cell>
          <cell r="R1333">
            <v>-0.3785</v>
          </cell>
          <cell r="S1333">
            <v>120</v>
          </cell>
          <cell r="T1333" t="str">
            <v>C</v>
          </cell>
          <cell r="V1333" t="str">
            <v>AIN</v>
          </cell>
        </row>
        <row r="1334">
          <cell r="A1334" t="str">
            <v>St Maurice Beynost </v>
          </cell>
          <cell r="B1334" t="str">
            <v>ASSAINISSEMENT</v>
          </cell>
          <cell r="C1334">
            <v>31144</v>
          </cell>
          <cell r="D1334">
            <v>2007</v>
          </cell>
          <cell r="E1334" t="str">
            <v>TVA</v>
          </cell>
          <cell r="F1334">
            <v>0.055</v>
          </cell>
          <cell r="G1334">
            <v>1.264973</v>
          </cell>
          <cell r="H1334">
            <v>0.1883</v>
          </cell>
          <cell r="I1334">
            <v>0.4573</v>
          </cell>
          <cell r="J1334">
            <v>0.055</v>
          </cell>
          <cell r="K1334" t="str">
            <v> </v>
          </cell>
          <cell r="M1334" t="str">
            <v> </v>
          </cell>
          <cell r="N1334" t="str">
            <v> </v>
          </cell>
          <cell r="Q1334">
            <v>207</v>
          </cell>
          <cell r="R1334">
            <v>0</v>
          </cell>
          <cell r="S1334">
            <v>120</v>
          </cell>
          <cell r="T1334" t="str">
            <v>C</v>
          </cell>
          <cell r="U1334" t="str">
            <v>transmis à CJ le 02/04/2008</v>
          </cell>
          <cell r="V1334" t="str">
            <v>AIN</v>
          </cell>
        </row>
        <row r="1335">
          <cell r="A1335" t="str">
            <v>St Maurice Beynost </v>
          </cell>
          <cell r="B1335" t="str">
            <v>ASSAINISSEMENT</v>
          </cell>
          <cell r="C1335">
            <v>31144</v>
          </cell>
          <cell r="D1335">
            <v>2007</v>
          </cell>
          <cell r="E1335" t="str">
            <v>Redevance de modernisation des réseaux de collecte.</v>
          </cell>
          <cell r="F1335">
            <v>0.13</v>
          </cell>
          <cell r="G1335">
            <v>1.2278015</v>
          </cell>
          <cell r="H1335">
            <v>0.2995</v>
          </cell>
          <cell r="I1335">
            <v>0.7927</v>
          </cell>
          <cell r="J1335" t="str">
            <v> </v>
          </cell>
          <cell r="K1335">
            <v>0.13</v>
          </cell>
          <cell r="M1335" t="str">
            <v> </v>
          </cell>
          <cell r="N1335">
            <v>0.048</v>
          </cell>
          <cell r="Q1335">
            <v>207</v>
          </cell>
          <cell r="R1335">
            <v>0</v>
          </cell>
          <cell r="S1335">
            <v>120</v>
          </cell>
          <cell r="T1335" t="str">
            <v>C</v>
          </cell>
          <cell r="U1335" t="str">
            <v>transmis à CJ le 02/04/2008</v>
          </cell>
          <cell r="V1335" t="str">
            <v>AIN</v>
          </cell>
        </row>
        <row r="1336">
          <cell r="A1336" t="str">
            <v>St Romain en Gal</v>
          </cell>
          <cell r="B1336" t="str">
            <v>ASSAINISSEMENT</v>
          </cell>
          <cell r="C1336">
            <v>8201</v>
          </cell>
          <cell r="D1336">
            <v>2008</v>
          </cell>
          <cell r="E1336" t="str">
            <v>Prime fixe annuelle </v>
          </cell>
          <cell r="F1336">
            <v>10.72</v>
          </cell>
          <cell r="G1336">
            <v>1.2450701</v>
          </cell>
          <cell r="H1336">
            <v>13.34</v>
          </cell>
          <cell r="I1336">
            <v>22</v>
          </cell>
          <cell r="J1336" t="str">
            <v> </v>
          </cell>
          <cell r="K1336" t="str">
            <v> </v>
          </cell>
          <cell r="M1336">
            <v>0.19</v>
          </cell>
          <cell r="N1336" t="str">
            <v> </v>
          </cell>
          <cell r="Q1336">
            <v>208</v>
          </cell>
          <cell r="R1336">
            <v>0</v>
          </cell>
          <cell r="S1336">
            <v>1</v>
          </cell>
          <cell r="T1336" t="str">
            <v>A</v>
          </cell>
          <cell r="U1336" t="str">
            <v>transmis à CJ le 02/04/2008</v>
          </cell>
          <cell r="V1336" t="str">
            <v>SUD RHONE</v>
          </cell>
        </row>
        <row r="1337">
          <cell r="A1337" t="str">
            <v>St Romain en Gal</v>
          </cell>
          <cell r="B1337" t="str">
            <v>ASSAINISSEMENT</v>
          </cell>
          <cell r="C1337">
            <v>8201</v>
          </cell>
          <cell r="D1337">
            <v>2008</v>
          </cell>
          <cell r="E1337" t="str">
            <v>Consommation </v>
          </cell>
          <cell r="F1337">
            <v>0.112</v>
          </cell>
          <cell r="G1337">
            <v>1.2450701</v>
          </cell>
          <cell r="H1337">
            <v>0.1394</v>
          </cell>
          <cell r="I1337">
            <v>0.56</v>
          </cell>
          <cell r="J1337" t="str">
            <v> </v>
          </cell>
          <cell r="K1337" t="str">
            <v> </v>
          </cell>
          <cell r="M1337" t="str">
            <v> </v>
          </cell>
          <cell r="N1337" t="str">
            <v> </v>
          </cell>
          <cell r="Q1337">
            <v>208</v>
          </cell>
          <cell r="R1337">
            <v>0</v>
          </cell>
          <cell r="S1337">
            <v>120</v>
          </cell>
          <cell r="T1337" t="str">
            <v>C</v>
          </cell>
          <cell r="U1337" t="str">
            <v>transmis à CJ le 02/04/2008</v>
          </cell>
          <cell r="V1337" t="str">
            <v>SUD RHONE</v>
          </cell>
        </row>
        <row r="1338">
          <cell r="A1338" t="str">
            <v>St Romain en Gal</v>
          </cell>
          <cell r="B1338" t="str">
            <v>ASSAINISSEMENT</v>
          </cell>
          <cell r="C1338">
            <v>8201</v>
          </cell>
          <cell r="D1338">
            <v>2008</v>
          </cell>
          <cell r="E1338" t="str">
            <v>TVA</v>
          </cell>
          <cell r="F1338">
            <v>0.055</v>
          </cell>
          <cell r="G1338">
            <v>1.2501604</v>
          </cell>
          <cell r="H1338">
            <v>0.3486</v>
          </cell>
          <cell r="I1338">
            <v>0.6062</v>
          </cell>
          <cell r="J1338">
            <v>0.055</v>
          </cell>
          <cell r="K1338" t="str">
            <v> </v>
          </cell>
          <cell r="M1338" t="str">
            <v> </v>
          </cell>
          <cell r="N1338" t="str">
            <v> </v>
          </cell>
          <cell r="Q1338">
            <v>208</v>
          </cell>
          <cell r="R1338">
            <v>-0.0023068879999925684</v>
          </cell>
          <cell r="S1338">
            <v>120</v>
          </cell>
          <cell r="T1338" t="str">
            <v>C</v>
          </cell>
          <cell r="U1338" t="str">
            <v>transmis à CJ le 02/04/2008</v>
          </cell>
          <cell r="V1338" t="str">
            <v>SUD RHONE</v>
          </cell>
        </row>
        <row r="1339">
          <cell r="A1339" t="str">
            <v>St Romain en Gal</v>
          </cell>
          <cell r="B1339" t="str">
            <v>ASSAINISSEMENT</v>
          </cell>
          <cell r="C1339">
            <v>8201</v>
          </cell>
          <cell r="D1339">
            <v>2008</v>
          </cell>
          <cell r="E1339" t="str">
            <v>Redevance de modernisation des réseaux de collecte.</v>
          </cell>
          <cell r="F1339">
            <v>0.13</v>
          </cell>
          <cell r="G1339">
            <v>1.2501604</v>
          </cell>
          <cell r="H1339">
            <v>0.1658</v>
          </cell>
          <cell r="I1339">
            <v>0.7927</v>
          </cell>
          <cell r="J1339" t="str">
            <v> </v>
          </cell>
          <cell r="K1339">
            <v>0.13</v>
          </cell>
          <cell r="M1339" t="str">
            <v> </v>
          </cell>
          <cell r="N1339" t="str">
            <v> </v>
          </cell>
          <cell r="Q1339">
            <v>208</v>
          </cell>
          <cell r="R1339">
            <v>-3.7893649999953816E-05</v>
          </cell>
          <cell r="S1339">
            <v>120</v>
          </cell>
          <cell r="T1339" t="str">
            <v>C</v>
          </cell>
          <cell r="U1339" t="str">
            <v>transmis à CJ le 02/04/2008</v>
          </cell>
          <cell r="V1339" t="str">
            <v>SUD RHONE</v>
          </cell>
        </row>
        <row r="1340">
          <cell r="A1340" t="str">
            <v>St Romain en Gal</v>
          </cell>
          <cell r="B1340" t="str">
            <v>ASSAINISSEMENT</v>
          </cell>
          <cell r="C1340">
            <v>8201</v>
          </cell>
          <cell r="D1340">
            <v>2007</v>
          </cell>
          <cell r="E1340" t="str">
            <v>Prime fixe annuelle </v>
          </cell>
          <cell r="F1340">
            <v>10.72</v>
          </cell>
          <cell r="G1340">
            <v>1.1630691</v>
          </cell>
          <cell r="H1340">
            <v>12.76</v>
          </cell>
          <cell r="I1340">
            <v>23.46</v>
          </cell>
          <cell r="J1340" t="str">
            <v> </v>
          </cell>
          <cell r="K1340" t="str">
            <v> </v>
          </cell>
          <cell r="M1340" t="str">
            <v> </v>
          </cell>
          <cell r="N1340">
            <v>0.0398</v>
          </cell>
          <cell r="Q1340">
            <v>207</v>
          </cell>
          <cell r="R1340">
            <v>0</v>
          </cell>
          <cell r="S1340">
            <v>1</v>
          </cell>
          <cell r="T1340" t="str">
            <v>A</v>
          </cell>
          <cell r="U1340" t="str">
            <v>transmis à CJ le 02/04/2008</v>
          </cell>
          <cell r="V1340" t="str">
            <v>SUD RHONE</v>
          </cell>
        </row>
        <row r="1341">
          <cell r="A1341" t="str">
            <v>St Romain en Gal</v>
          </cell>
          <cell r="B1341" t="str">
            <v>ASSAINISSEMENT</v>
          </cell>
          <cell r="C1341">
            <v>8201</v>
          </cell>
          <cell r="D1341">
            <v>2007</v>
          </cell>
          <cell r="E1341" t="str">
            <v>Consommation </v>
          </cell>
          <cell r="F1341">
            <v>0.112</v>
          </cell>
          <cell r="G1341">
            <v>1.1370494</v>
          </cell>
          <cell r="H1341">
            <v>0.1333</v>
          </cell>
          <cell r="I1341">
            <v>0.53</v>
          </cell>
          <cell r="J1341" t="str">
            <v> </v>
          </cell>
          <cell r="K1341" t="str">
            <v> </v>
          </cell>
          <cell r="M1341">
            <v>0.19</v>
          </cell>
          <cell r="N1341" t="str">
            <v> </v>
          </cell>
          <cell r="Q1341">
            <v>207</v>
          </cell>
          <cell r="R1341">
            <v>0</v>
          </cell>
          <cell r="S1341">
            <v>120</v>
          </cell>
          <cell r="T1341" t="str">
            <v>C</v>
          </cell>
          <cell r="U1341" t="str">
            <v>transmis à CJ le 02/04/2008</v>
          </cell>
          <cell r="V1341" t="str">
            <v>SUD RHONE</v>
          </cell>
        </row>
        <row r="1342">
          <cell r="A1342" t="str">
            <v>St Romain en Gal</v>
          </cell>
          <cell r="B1342" t="str">
            <v>ASSAINISSEMENT</v>
          </cell>
          <cell r="C1342">
            <v>8201</v>
          </cell>
          <cell r="D1342">
            <v>2007</v>
          </cell>
          <cell r="E1342" t="str">
            <v>TVA</v>
          </cell>
          <cell r="F1342">
            <v>0.055</v>
          </cell>
          <cell r="G1342">
            <v>1.1544311</v>
          </cell>
          <cell r="H1342">
            <v>0.484</v>
          </cell>
          <cell r="I1342">
            <v>11.8</v>
          </cell>
          <cell r="J1342">
            <v>0.055</v>
          </cell>
          <cell r="K1342" t="str">
            <v> </v>
          </cell>
          <cell r="M1342" t="str">
            <v> </v>
          </cell>
          <cell r="N1342" t="str">
            <v> </v>
          </cell>
          <cell r="Q1342">
            <v>207</v>
          </cell>
          <cell r="R1342">
            <v>0.004070800000000929</v>
          </cell>
          <cell r="S1342">
            <v>1</v>
          </cell>
          <cell r="T1342" t="str">
            <v>A</v>
          </cell>
          <cell r="U1342" t="str">
            <v>transmis à CJ le 02/04/2008</v>
          </cell>
          <cell r="V1342" t="str">
            <v>SUD RHONE</v>
          </cell>
        </row>
        <row r="1343">
          <cell r="A1343" t="str">
            <v>St Romain en Gal</v>
          </cell>
          <cell r="B1343" t="str">
            <v>ASSAINISSEMENT</v>
          </cell>
          <cell r="C1343">
            <v>8201</v>
          </cell>
          <cell r="D1343">
            <v>2007</v>
          </cell>
          <cell r="E1343" t="str">
            <v>Redevance de modernisation des réseaux de collecte.</v>
          </cell>
          <cell r="F1343">
            <v>0.13</v>
          </cell>
          <cell r="G1343">
            <v>1.1544311</v>
          </cell>
          <cell r="H1343">
            <v>0.0678</v>
          </cell>
          <cell r="I1343">
            <v>0.44</v>
          </cell>
          <cell r="J1343" t="str">
            <v> </v>
          </cell>
          <cell r="K1343">
            <v>0.13</v>
          </cell>
          <cell r="M1343" t="str">
            <v> </v>
          </cell>
          <cell r="N1343">
            <v>0.048</v>
          </cell>
          <cell r="Q1343">
            <v>207</v>
          </cell>
          <cell r="R1343">
            <v>2.3950090000002255E-05</v>
          </cell>
          <cell r="S1343">
            <v>120</v>
          </cell>
          <cell r="T1343" t="str">
            <v>C</v>
          </cell>
          <cell r="U1343" t="str">
            <v>transmis à CJ le 02/04/2008</v>
          </cell>
          <cell r="V1343" t="str">
            <v>SUD RHONE</v>
          </cell>
        </row>
        <row r="1344">
          <cell r="A1344" t="str">
            <v>St Romain Ste Colombe</v>
          </cell>
          <cell r="B1344" t="str">
            <v>EAU</v>
          </cell>
          <cell r="C1344">
            <v>8200</v>
          </cell>
          <cell r="D1344">
            <v>2008</v>
          </cell>
          <cell r="E1344" t="str">
            <v>Prime fixe annuelle </v>
          </cell>
          <cell r="F1344">
            <v>50</v>
          </cell>
          <cell r="G1344">
            <v>1.1630691</v>
          </cell>
          <cell r="H1344">
            <v>58.16</v>
          </cell>
          <cell r="I1344">
            <v>19.2</v>
          </cell>
          <cell r="J1344" t="str">
            <v> </v>
          </cell>
          <cell r="K1344" t="str">
            <v> </v>
          </cell>
          <cell r="M1344" t="str">
            <v> </v>
          </cell>
          <cell r="N1344" t="str">
            <v> </v>
          </cell>
          <cell r="Q1344">
            <v>208</v>
          </cell>
          <cell r="R1344">
            <v>0</v>
          </cell>
          <cell r="S1344">
            <v>1</v>
          </cell>
          <cell r="T1344" t="str">
            <v>A</v>
          </cell>
          <cell r="U1344" t="str">
            <v>transmis à CJ le 02/04/2008</v>
          </cell>
          <cell r="V1344" t="str">
            <v>SUD RHONE</v>
          </cell>
        </row>
        <row r="1345">
          <cell r="A1345" t="str">
            <v>St Romain Ste Colombe</v>
          </cell>
          <cell r="B1345" t="str">
            <v>EAU</v>
          </cell>
          <cell r="C1345">
            <v>8200</v>
          </cell>
          <cell r="D1345">
            <v>2008</v>
          </cell>
          <cell r="E1345" t="str">
            <v>Consommation </v>
          </cell>
          <cell r="F1345">
            <v>0.3157</v>
          </cell>
          <cell r="G1345">
            <v>1.1370494</v>
          </cell>
          <cell r="H1345">
            <v>0.359</v>
          </cell>
          <cell r="I1345">
            <v>0.6062</v>
          </cell>
          <cell r="J1345" t="str">
            <v> </v>
          </cell>
          <cell r="K1345" t="str">
            <v> </v>
          </cell>
          <cell r="M1345" t="str">
            <v> </v>
          </cell>
          <cell r="N1345" t="str">
            <v> </v>
          </cell>
          <cell r="Q1345">
            <v>208</v>
          </cell>
          <cell r="R1345">
            <v>0</v>
          </cell>
          <cell r="S1345">
            <v>120</v>
          </cell>
          <cell r="T1345" t="str">
            <v>C</v>
          </cell>
          <cell r="U1345" t="str">
            <v>transmis à CJ le 02/04/2008</v>
          </cell>
          <cell r="V1345" t="str">
            <v>SUD RHONE</v>
          </cell>
        </row>
        <row r="1346">
          <cell r="A1346" t="str">
            <v>St Romain Ste Colombe</v>
          </cell>
          <cell r="B1346" t="str">
            <v>EAU</v>
          </cell>
          <cell r="C1346">
            <v>8200</v>
          </cell>
          <cell r="D1346">
            <v>2008</v>
          </cell>
          <cell r="E1346" t="str">
            <v>TVA</v>
          </cell>
          <cell r="F1346">
            <v>0.055</v>
          </cell>
          <cell r="G1346">
            <v>1.2092419</v>
          </cell>
          <cell r="H1346">
            <v>0.3486</v>
          </cell>
          <cell r="I1346">
            <v>0.6062</v>
          </cell>
          <cell r="J1346">
            <v>0.055</v>
          </cell>
          <cell r="K1346" t="str">
            <v> </v>
          </cell>
          <cell r="M1346" t="str">
            <v> </v>
          </cell>
          <cell r="N1346" t="str">
            <v> </v>
          </cell>
          <cell r="Q1346">
            <v>208</v>
          </cell>
          <cell r="R1346">
            <v>-31.5</v>
          </cell>
          <cell r="S1346">
            <v>120</v>
          </cell>
          <cell r="T1346" t="str">
            <v>C</v>
          </cell>
          <cell r="U1346" t="str">
            <v>transmis à CJ le 02/04/2008</v>
          </cell>
          <cell r="V1346" t="str">
            <v>SUD RHONE</v>
          </cell>
        </row>
        <row r="1347">
          <cell r="A1347" t="str">
            <v>St Romain Ste Colombe</v>
          </cell>
          <cell r="B1347" t="str">
            <v>EAU</v>
          </cell>
          <cell r="C1347">
            <v>8200</v>
          </cell>
          <cell r="D1347">
            <v>2008</v>
          </cell>
          <cell r="E1347" t="str">
            <v>Redevance de prélèvement</v>
          </cell>
          <cell r="F1347">
            <v>0.0398</v>
          </cell>
          <cell r="G1347">
            <v>1.1863965</v>
          </cell>
          <cell r="H1347">
            <v>0.2383</v>
          </cell>
          <cell r="I1347">
            <v>0.1205</v>
          </cell>
          <cell r="J1347" t="str">
            <v> </v>
          </cell>
          <cell r="K1347" t="str">
            <v> </v>
          </cell>
          <cell r="M1347" t="str">
            <v> </v>
          </cell>
          <cell r="N1347">
            <v>0.048</v>
          </cell>
          <cell r="Q1347">
            <v>208</v>
          </cell>
          <cell r="R1347">
            <v>-0.2383</v>
          </cell>
          <cell r="S1347">
            <v>120</v>
          </cell>
          <cell r="T1347" t="str">
            <v>C</v>
          </cell>
          <cell r="U1347" t="str">
            <v>transmis à CJ le 02/04/2008</v>
          </cell>
          <cell r="V1347" t="str">
            <v>SUD RHONE</v>
          </cell>
        </row>
        <row r="1348">
          <cell r="A1348" t="str">
            <v>St Romain Ste Colombe</v>
          </cell>
          <cell r="B1348" t="str">
            <v>EAU</v>
          </cell>
          <cell r="C1348">
            <v>8200</v>
          </cell>
          <cell r="D1348">
            <v>2008</v>
          </cell>
          <cell r="E1348" t="str">
            <v>Pollution</v>
          </cell>
          <cell r="F1348">
            <v>0.19</v>
          </cell>
          <cell r="G1348">
            <v>1.0888098</v>
          </cell>
          <cell r="H1348">
            <v>31.8</v>
          </cell>
          <cell r="I1348">
            <v>11.8</v>
          </cell>
          <cell r="J1348" t="str">
            <v> </v>
          </cell>
          <cell r="K1348" t="str">
            <v> </v>
          </cell>
          <cell r="M1348">
            <v>0.19</v>
          </cell>
          <cell r="N1348" t="str">
            <v> </v>
          </cell>
          <cell r="Q1348">
            <v>208</v>
          </cell>
          <cell r="R1348">
            <v>0.004134257999997004</v>
          </cell>
          <cell r="S1348">
            <v>120</v>
          </cell>
          <cell r="T1348" t="str">
            <v>A</v>
          </cell>
          <cell r="U1348" t="str">
            <v>transmis à CJ le 02/04/2008</v>
          </cell>
          <cell r="V1348" t="str">
            <v>SUD RHONE</v>
          </cell>
        </row>
        <row r="1349">
          <cell r="A1349" t="str">
            <v>St Romain Ste Colombe</v>
          </cell>
          <cell r="B1349" t="str">
            <v>EAU</v>
          </cell>
          <cell r="C1349">
            <v>8200</v>
          </cell>
          <cell r="D1349">
            <v>2007</v>
          </cell>
          <cell r="E1349" t="str">
            <v>Prime fixe annuelle </v>
          </cell>
          <cell r="F1349">
            <v>50</v>
          </cell>
          <cell r="G1349">
            <v>1.0589762</v>
          </cell>
          <cell r="H1349">
            <v>56.22</v>
          </cell>
          <cell r="I1349">
            <v>19.2</v>
          </cell>
          <cell r="J1349" t="str">
            <v> </v>
          </cell>
          <cell r="K1349" t="str">
            <v> </v>
          </cell>
          <cell r="M1349" t="str">
            <v> </v>
          </cell>
          <cell r="N1349" t="str">
            <v> </v>
          </cell>
          <cell r="Q1349">
            <v>207</v>
          </cell>
          <cell r="R1349">
            <v>-9.828399999967097E-07</v>
          </cell>
          <cell r="S1349">
            <v>1</v>
          </cell>
          <cell r="T1349" t="str">
            <v>A</v>
          </cell>
          <cell r="U1349" t="str">
            <v>transmis à CJ le 02/04/2008</v>
          </cell>
          <cell r="V1349" t="str">
            <v>SUD RHONE</v>
          </cell>
        </row>
        <row r="1350">
          <cell r="A1350" t="str">
            <v>St Romain Ste Colombe</v>
          </cell>
          <cell r="B1350" t="str">
            <v>EAU</v>
          </cell>
          <cell r="C1350">
            <v>8200</v>
          </cell>
          <cell r="D1350">
            <v>2007</v>
          </cell>
          <cell r="E1350" t="str">
            <v>Consommation </v>
          </cell>
          <cell r="F1350">
            <v>0.3157</v>
          </cell>
          <cell r="G1350">
            <v>1.0589762</v>
          </cell>
          <cell r="H1350">
            <v>0.3486</v>
          </cell>
          <cell r="I1350">
            <v>0.6062</v>
          </cell>
          <cell r="J1350" t="str">
            <v> </v>
          </cell>
          <cell r="K1350" t="str">
            <v> </v>
          </cell>
          <cell r="M1350" t="str">
            <v> </v>
          </cell>
          <cell r="N1350" t="str">
            <v> </v>
          </cell>
          <cell r="Q1350">
            <v>207</v>
          </cell>
          <cell r="R1350">
            <v>-4.1835379999910494E-05</v>
          </cell>
          <cell r="S1350">
            <v>120</v>
          </cell>
          <cell r="T1350" t="str">
            <v>C</v>
          </cell>
          <cell r="V1350" t="str">
            <v>SUD RHONE</v>
          </cell>
        </row>
        <row r="1351">
          <cell r="A1351" t="str">
            <v>St Romain Ste Colombe</v>
          </cell>
          <cell r="B1351" t="str">
            <v>EAU</v>
          </cell>
          <cell r="C1351">
            <v>8200</v>
          </cell>
          <cell r="D1351">
            <v>2007</v>
          </cell>
          <cell r="E1351" t="str">
            <v>TVA</v>
          </cell>
          <cell r="F1351">
            <v>0.055</v>
          </cell>
          <cell r="G1351">
            <v>1.0589762</v>
          </cell>
          <cell r="H1351">
            <v>0.6107</v>
          </cell>
          <cell r="I1351">
            <v>0.16</v>
          </cell>
          <cell r="J1351">
            <v>0.055</v>
          </cell>
          <cell r="K1351" t="str">
            <v> </v>
          </cell>
          <cell r="M1351" t="str">
            <v> </v>
          </cell>
          <cell r="N1351" t="str">
            <v> </v>
          </cell>
          <cell r="Q1351">
            <v>207</v>
          </cell>
          <cell r="R1351">
            <v>1.1574540000003353E-05</v>
          </cell>
          <cell r="S1351">
            <v>120</v>
          </cell>
          <cell r="T1351" t="str">
            <v>C</v>
          </cell>
          <cell r="V1351" t="str">
            <v>SUD RHONE</v>
          </cell>
        </row>
        <row r="1352">
          <cell r="A1352" t="str">
            <v>St Romain Ste Colombe</v>
          </cell>
          <cell r="B1352" t="str">
            <v>EAU</v>
          </cell>
          <cell r="C1352">
            <v>8200</v>
          </cell>
          <cell r="D1352">
            <v>2007</v>
          </cell>
          <cell r="E1352" t="str">
            <v>Redevance de prélèvement</v>
          </cell>
          <cell r="F1352">
            <v>0.0398</v>
          </cell>
          <cell r="G1352">
            <v>1.0589762</v>
          </cell>
          <cell r="H1352">
            <v>0.5826</v>
          </cell>
          <cell r="I1352">
            <v>0.334</v>
          </cell>
          <cell r="J1352" t="str">
            <v> </v>
          </cell>
          <cell r="K1352" t="str">
            <v> </v>
          </cell>
          <cell r="M1352" t="str">
            <v> </v>
          </cell>
          <cell r="N1352">
            <v>0.0398</v>
          </cell>
          <cell r="Q1352">
            <v>207</v>
          </cell>
          <cell r="R1352">
            <v>4.870524000000209E-05</v>
          </cell>
          <cell r="S1352">
            <v>120</v>
          </cell>
          <cell r="T1352" t="str">
            <v>C</v>
          </cell>
          <cell r="V1352" t="str">
            <v>SUD RHONE</v>
          </cell>
        </row>
        <row r="1353">
          <cell r="A1353" t="str">
            <v>St Romain Ste Colombe</v>
          </cell>
          <cell r="B1353" t="str">
            <v>EAU</v>
          </cell>
          <cell r="C1353">
            <v>8200</v>
          </cell>
          <cell r="D1353">
            <v>2007</v>
          </cell>
          <cell r="E1353" t="str">
            <v>Pollution</v>
          </cell>
          <cell r="F1353">
            <v>0.19</v>
          </cell>
          <cell r="G1353">
            <v>1.0589762</v>
          </cell>
          <cell r="H1353">
            <v>0.5009</v>
          </cell>
          <cell r="I1353">
            <v>0.16</v>
          </cell>
          <cell r="J1353" t="str">
            <v> </v>
          </cell>
          <cell r="K1353" t="str">
            <v> </v>
          </cell>
          <cell r="M1353">
            <v>0.19</v>
          </cell>
          <cell r="N1353" t="str">
            <v> </v>
          </cell>
          <cell r="Q1353">
            <v>207</v>
          </cell>
          <cell r="R1353">
            <v>-4.25739999998509E-06</v>
          </cell>
          <cell r="S1353">
            <v>120</v>
          </cell>
          <cell r="T1353" t="str">
            <v>C</v>
          </cell>
          <cell r="V1353" t="str">
            <v>SUD RHONE</v>
          </cell>
        </row>
        <row r="1354">
          <cell r="A1354" t="str">
            <v>St Symphorien d'Ozon</v>
          </cell>
          <cell r="B1354" t="str">
            <v>ASSAINISSEMENT</v>
          </cell>
          <cell r="C1354">
            <v>2595</v>
          </cell>
          <cell r="D1354">
            <v>2008</v>
          </cell>
          <cell r="E1354" t="str">
            <v>Prime fixe annuelle </v>
          </cell>
          <cell r="F1354">
            <v>18</v>
          </cell>
          <cell r="G1354">
            <v>1.0382</v>
          </cell>
          <cell r="H1354">
            <v>37.38</v>
          </cell>
          <cell r="I1354">
            <v>11.8</v>
          </cell>
          <cell r="J1354" t="str">
            <v> </v>
          </cell>
          <cell r="K1354" t="str">
            <v> </v>
          </cell>
          <cell r="M1354" t="str">
            <v> </v>
          </cell>
          <cell r="N1354" t="str">
            <v> </v>
          </cell>
          <cell r="Q1354">
            <v>208</v>
          </cell>
          <cell r="R1354">
            <v>-1.9757999999980846E-05</v>
          </cell>
          <cell r="S1354">
            <v>1</v>
          </cell>
          <cell r="T1354" t="str">
            <v>A</v>
          </cell>
          <cell r="V1354" t="str">
            <v>SUD RHONE</v>
          </cell>
        </row>
        <row r="1355">
          <cell r="A1355" t="str">
            <v>St Symphorien d'Ozon</v>
          </cell>
          <cell r="B1355" t="str">
            <v>ASSAINISSEMENT</v>
          </cell>
          <cell r="C1355">
            <v>2595</v>
          </cell>
          <cell r="D1355">
            <v>2008</v>
          </cell>
          <cell r="E1355" t="str">
            <v>Consommation Communale</v>
          </cell>
          <cell r="F1355">
            <v>0.7</v>
          </cell>
          <cell r="G1355">
            <v>1.0382</v>
          </cell>
          <cell r="H1355">
            <v>0.8651</v>
          </cell>
          <cell r="I1355">
            <v>0.44</v>
          </cell>
          <cell r="J1355" t="str">
            <v> </v>
          </cell>
          <cell r="K1355" t="str">
            <v> </v>
          </cell>
          <cell r="M1355" t="str">
            <v> </v>
          </cell>
          <cell r="N1355" t="str">
            <v> </v>
          </cell>
          <cell r="Q1355">
            <v>208</v>
          </cell>
          <cell r="R1355">
            <v>0</v>
          </cell>
          <cell r="S1355">
            <v>120</v>
          </cell>
          <cell r="T1355" t="str">
            <v>C</v>
          </cell>
          <cell r="V1355" t="str">
            <v>SUD RHONE</v>
          </cell>
        </row>
        <row r="1356">
          <cell r="A1356" t="str">
            <v>St Symphorien d'Ozon</v>
          </cell>
          <cell r="B1356" t="str">
            <v>ASSAINISSEMENT</v>
          </cell>
          <cell r="C1356">
            <v>2595</v>
          </cell>
          <cell r="D1356">
            <v>2008</v>
          </cell>
          <cell r="E1356" t="str">
            <v>Consommation COURLY</v>
          </cell>
          <cell r="F1356">
            <v>0.0499</v>
          </cell>
          <cell r="G1356">
            <v>1.0589762</v>
          </cell>
          <cell r="H1356">
            <v>19.36</v>
          </cell>
          <cell r="I1356">
            <v>0.334</v>
          </cell>
          <cell r="J1356" t="str">
            <v> </v>
          </cell>
          <cell r="K1356" t="str">
            <v> </v>
          </cell>
          <cell r="M1356" t="str">
            <v> </v>
          </cell>
          <cell r="N1356">
            <v>0.0599</v>
          </cell>
          <cell r="Q1356">
            <v>208</v>
          </cell>
          <cell r="R1356">
            <v>0</v>
          </cell>
          <cell r="S1356">
            <v>120</v>
          </cell>
          <cell r="T1356" t="str">
            <v>C</v>
          </cell>
          <cell r="V1356" t="str">
            <v>SUD RHONE</v>
          </cell>
        </row>
        <row r="1357">
          <cell r="A1357" t="str">
            <v>St Symphorien d'Ozon</v>
          </cell>
          <cell r="B1357" t="str">
            <v>ASSAINISSEMENT</v>
          </cell>
          <cell r="C1357">
            <v>2595</v>
          </cell>
          <cell r="D1357">
            <v>2008</v>
          </cell>
          <cell r="E1357" t="str">
            <v>Consommation SIAVO</v>
          </cell>
          <cell r="F1357">
            <v>29.21</v>
          </cell>
          <cell r="G1357">
            <v>1.0428188</v>
          </cell>
          <cell r="H1357">
            <v>0.0678</v>
          </cell>
          <cell r="I1357">
            <v>0.16</v>
          </cell>
          <cell r="J1357" t="str">
            <v> </v>
          </cell>
          <cell r="K1357" t="str">
            <v> </v>
          </cell>
          <cell r="M1357" t="str">
            <v> </v>
          </cell>
          <cell r="N1357" t="str">
            <v> </v>
          </cell>
          <cell r="Q1357">
            <v>208</v>
          </cell>
          <cell r="R1357">
            <v>0.0007371480000024633</v>
          </cell>
          <cell r="S1357">
            <v>120</v>
          </cell>
          <cell r="T1357" t="str">
            <v>C</v>
          </cell>
          <cell r="V1357" t="str">
            <v>SUD RHONE</v>
          </cell>
        </row>
        <row r="1358">
          <cell r="A1358" t="str">
            <v>St Symphorien d'Ozon</v>
          </cell>
          <cell r="B1358" t="str">
            <v>ASSAINISSEMENT</v>
          </cell>
          <cell r="C1358">
            <v>2595</v>
          </cell>
          <cell r="D1358">
            <v>2008</v>
          </cell>
          <cell r="E1358" t="str">
            <v>TVA</v>
          </cell>
          <cell r="F1358">
            <v>0.055</v>
          </cell>
          <cell r="G1358">
            <v>1.0257658</v>
          </cell>
          <cell r="H1358">
            <v>39.48</v>
          </cell>
          <cell r="I1358">
            <v>0.316</v>
          </cell>
          <cell r="J1358">
            <v>0.055</v>
          </cell>
          <cell r="K1358" t="str">
            <v> </v>
          </cell>
          <cell r="M1358" t="str">
            <v> </v>
          </cell>
          <cell r="N1358" t="str">
            <v> </v>
          </cell>
          <cell r="Q1358">
            <v>108</v>
          </cell>
          <cell r="R1358">
            <v>-2.3881559999938684E-05</v>
          </cell>
          <cell r="S1358">
            <v>1</v>
          </cell>
          <cell r="T1358" t="str">
            <v>A</v>
          </cell>
          <cell r="V1358" t="str">
            <v>SUD RHONE</v>
          </cell>
        </row>
        <row r="1359">
          <cell r="A1359" t="str">
            <v>St Symphorien d'Ozon</v>
          </cell>
          <cell r="B1359" t="str">
            <v>ASSAINISSEMENT</v>
          </cell>
          <cell r="C1359">
            <v>2595</v>
          </cell>
          <cell r="D1359">
            <v>2008</v>
          </cell>
          <cell r="E1359" t="str">
            <v>Redevance de modernisation des réseaux de collecte.</v>
          </cell>
          <cell r="F1359">
            <v>0.13</v>
          </cell>
          <cell r="G1359">
            <v>1.0257658</v>
          </cell>
          <cell r="H1359">
            <v>0.8518</v>
          </cell>
          <cell r="I1359">
            <v>0.16</v>
          </cell>
          <cell r="J1359" t="str">
            <v> </v>
          </cell>
          <cell r="K1359">
            <v>0.13</v>
          </cell>
          <cell r="M1359" t="str">
            <v> </v>
          </cell>
          <cell r="N1359" t="str">
            <v> </v>
          </cell>
          <cell r="Q1359">
            <v>108</v>
          </cell>
          <cell r="R1359">
            <v>-1.2720420000000843E-05</v>
          </cell>
          <cell r="S1359">
            <v>120</v>
          </cell>
          <cell r="T1359" t="str">
            <v>C</v>
          </cell>
          <cell r="V1359" t="str">
            <v>SUD RHONE</v>
          </cell>
        </row>
        <row r="1360">
          <cell r="A1360" t="str">
            <v>St Symphorien d'Ozon</v>
          </cell>
          <cell r="B1360" t="str">
            <v>ASSAINISSEMENT</v>
          </cell>
          <cell r="C1360">
            <v>2595</v>
          </cell>
          <cell r="D1360">
            <v>2007</v>
          </cell>
          <cell r="E1360" t="str">
            <v>Prime fixe annuelle </v>
          </cell>
          <cell r="F1360">
            <v>0.055</v>
          </cell>
          <cell r="G1360">
            <v>1.0257658</v>
          </cell>
          <cell r="H1360">
            <v>0.7703</v>
          </cell>
          <cell r="I1360">
            <v>11.8</v>
          </cell>
          <cell r="J1360" t="str">
            <v> </v>
          </cell>
          <cell r="K1360" t="str">
            <v> </v>
          </cell>
          <cell r="M1360" t="str">
            <v> </v>
          </cell>
          <cell r="N1360" t="str">
            <v> </v>
          </cell>
          <cell r="Q1360">
            <v>108</v>
          </cell>
          <cell r="R1360">
            <v>-4.0863139999958165E-05</v>
          </cell>
          <cell r="S1360">
            <v>1</v>
          </cell>
          <cell r="T1360" t="str">
            <v>A</v>
          </cell>
          <cell r="V1360" t="str">
            <v>SUD RHONE</v>
          </cell>
        </row>
        <row r="1361">
          <cell r="A1361" t="str">
            <v>St Symphorien d'Ozon</v>
          </cell>
          <cell r="B1361" t="str">
            <v>ASSAINISSEMENT</v>
          </cell>
          <cell r="C1361">
            <v>2595</v>
          </cell>
          <cell r="D1361">
            <v>2007</v>
          </cell>
          <cell r="E1361" t="str">
            <v>Consommation Communale</v>
          </cell>
          <cell r="F1361">
            <v>0.13</v>
          </cell>
          <cell r="G1361">
            <v>1.0257658</v>
          </cell>
          <cell r="H1361">
            <v>0.5644</v>
          </cell>
          <cell r="I1361">
            <v>0.44</v>
          </cell>
          <cell r="J1361" t="str">
            <v> </v>
          </cell>
          <cell r="K1361" t="str">
            <v> </v>
          </cell>
          <cell r="M1361" t="str">
            <v> </v>
          </cell>
          <cell r="N1361" t="str">
            <v> </v>
          </cell>
          <cell r="Q1361">
            <v>108</v>
          </cell>
          <cell r="R1361">
            <v>-2.3656839999941504E-05</v>
          </cell>
          <cell r="S1361">
            <v>120</v>
          </cell>
          <cell r="T1361" t="str">
            <v>C</v>
          </cell>
          <cell r="V1361" t="str">
            <v>SUD RHONE</v>
          </cell>
        </row>
        <row r="1362">
          <cell r="A1362" t="str">
            <v>St Symphorien d'Ozon</v>
          </cell>
          <cell r="B1362" t="str">
            <v>ASSAINISSEMENT</v>
          </cell>
          <cell r="C1362">
            <v>2595</v>
          </cell>
          <cell r="D1362">
            <v>2007</v>
          </cell>
          <cell r="E1362" t="str">
            <v>Consommation COURLY</v>
          </cell>
          <cell r="F1362">
            <v>30.48</v>
          </cell>
          <cell r="G1362">
            <v>1.264973</v>
          </cell>
          <cell r="H1362">
            <v>38.56</v>
          </cell>
          <cell r="I1362">
            <v>0.316</v>
          </cell>
          <cell r="J1362" t="str">
            <v> </v>
          </cell>
          <cell r="K1362" t="str">
            <v> </v>
          </cell>
          <cell r="M1362" t="str">
            <v> </v>
          </cell>
          <cell r="N1362" t="str">
            <v> </v>
          </cell>
          <cell r="Q1362">
            <v>109</v>
          </cell>
          <cell r="R1362">
            <v>-0.003622960000001285</v>
          </cell>
          <cell r="S1362">
            <v>120</v>
          </cell>
          <cell r="T1362" t="str">
            <v>C</v>
          </cell>
          <cell r="U1362" t="str">
            <v>transmis à CJ le 02/04/2008</v>
          </cell>
          <cell r="V1362" t="str">
            <v>SUD RHONE</v>
          </cell>
        </row>
        <row r="1363">
          <cell r="A1363" t="str">
            <v>St Symphorien d'Ozon</v>
          </cell>
          <cell r="B1363" t="str">
            <v>ASSAINISSEMENT</v>
          </cell>
          <cell r="C1363">
            <v>2595</v>
          </cell>
          <cell r="D1363">
            <v>2007</v>
          </cell>
          <cell r="E1363" t="str">
            <v>Consommation SIAVO</v>
          </cell>
          <cell r="F1363">
            <v>0.2439</v>
          </cell>
          <cell r="G1363">
            <v>1.2278015</v>
          </cell>
          <cell r="H1363">
            <v>0.2995</v>
          </cell>
          <cell r="I1363">
            <v>0.16</v>
          </cell>
          <cell r="J1363" t="str">
            <v> </v>
          </cell>
          <cell r="K1363" t="str">
            <v> </v>
          </cell>
          <cell r="L1363" t="str">
            <v>Les tarifs annoncés dans le RADE 2007 étaient ceux de l'actualisation de juillet (tarifs connus), ceux proposés aussi sont de l'actualisation de janvier (tarifs applicables)</v>
          </cell>
          <cell r="M1363" t="str">
            <v> </v>
          </cell>
          <cell r="N1363" t="str">
            <v> </v>
          </cell>
          <cell r="Q1363">
            <v>109</v>
          </cell>
          <cell r="R1363">
            <v>-3.921414999996653E-05</v>
          </cell>
          <cell r="S1363">
            <v>120</v>
          </cell>
          <cell r="T1363" t="str">
            <v>C</v>
          </cell>
          <cell r="U1363" t="str">
            <v>transmis à CJ le 02/04/2008</v>
          </cell>
          <cell r="V1363" t="str">
            <v>SUD RHONE</v>
          </cell>
        </row>
        <row r="1364">
          <cell r="A1364" t="str">
            <v>St Symphorien d'Ozon</v>
          </cell>
          <cell r="B1364" t="str">
            <v>ASSAINISSEMENT</v>
          </cell>
          <cell r="C1364">
            <v>2595</v>
          </cell>
          <cell r="D1364">
            <v>2007</v>
          </cell>
          <cell r="E1364" t="str">
            <v>TVA</v>
          </cell>
          <cell r="F1364">
            <v>0.055</v>
          </cell>
          <cell r="G1364">
            <v>1.0589762</v>
          </cell>
          <cell r="H1364">
            <v>0.7058</v>
          </cell>
          <cell r="I1364">
            <v>0.1067</v>
          </cell>
          <cell r="J1364">
            <v>0.055</v>
          </cell>
          <cell r="K1364" t="str">
            <v> </v>
          </cell>
          <cell r="L1364" t="str">
            <v>Les tarifs annoncés dans le RADE 2007 étaient ceux de l'actualisation de juillet (tarifs connus), ceux proposés aussi sont de l'actualisation de janvier (tarifs applicables)</v>
          </cell>
          <cell r="M1364" t="str">
            <v> </v>
          </cell>
          <cell r="N1364" t="str">
            <v> </v>
          </cell>
          <cell r="Q1364">
            <v>109</v>
          </cell>
          <cell r="R1364">
            <v>0</v>
          </cell>
          <cell r="S1364">
            <v>120</v>
          </cell>
          <cell r="T1364" t="str">
            <v>C</v>
          </cell>
          <cell r="U1364" t="str">
            <v>transmis à CJ le 02/04/2008</v>
          </cell>
          <cell r="V1364" t="str">
            <v>SUD RHONE</v>
          </cell>
        </row>
        <row r="1365">
          <cell r="A1365" t="str">
            <v>St Symphorien d'Ozon</v>
          </cell>
          <cell r="B1365" t="str">
            <v>ASSAINISSEMENT</v>
          </cell>
          <cell r="C1365">
            <v>2595</v>
          </cell>
          <cell r="D1365">
            <v>2007</v>
          </cell>
          <cell r="E1365" t="str">
            <v>Redevance de modernisation des réseaux de collecte.</v>
          </cell>
          <cell r="F1365">
            <v>0.13</v>
          </cell>
          <cell r="G1365">
            <v>1.0589762</v>
          </cell>
          <cell r="H1365">
            <v>0.6107</v>
          </cell>
          <cell r="I1365">
            <v>0.847</v>
          </cell>
          <cell r="J1365" t="str">
            <v> </v>
          </cell>
          <cell r="K1365">
            <v>0.13</v>
          </cell>
          <cell r="L1365" t="str">
            <v>Les tarifs annoncés dans le RADE 2007 étaient ceux de l'actualisation de juillet (tarifs connus), ceux proposés aussi sont de l'actualisation de janvier (tarifs applicables)</v>
          </cell>
          <cell r="M1365" t="str">
            <v> </v>
          </cell>
          <cell r="N1365" t="str">
            <v> </v>
          </cell>
          <cell r="Q1365">
            <v>109</v>
          </cell>
          <cell r="R1365">
            <v>0</v>
          </cell>
          <cell r="S1365">
            <v>120</v>
          </cell>
          <cell r="T1365" t="str">
            <v>C</v>
          </cell>
          <cell r="U1365" t="str">
            <v>transmis à CJ le 02/04/2008</v>
          </cell>
          <cell r="V1365" t="str">
            <v>SUD RHONE</v>
          </cell>
        </row>
        <row r="1366">
          <cell r="A1366" t="str">
            <v>St Symphorien sur Coise</v>
          </cell>
          <cell r="B1366" t="str">
            <v>ASSAINISSEMENT</v>
          </cell>
          <cell r="C1366">
            <v>2651</v>
          </cell>
          <cell r="D1366">
            <v>2008</v>
          </cell>
          <cell r="E1366" t="str">
            <v>Prime fixe annuelle </v>
          </cell>
          <cell r="F1366">
            <v>18</v>
          </cell>
          <cell r="G1366">
            <v>1.0382</v>
          </cell>
          <cell r="H1366">
            <v>37.38</v>
          </cell>
          <cell r="I1366">
            <v>6</v>
          </cell>
          <cell r="J1366" t="str">
            <v> </v>
          </cell>
          <cell r="K1366" t="str">
            <v> </v>
          </cell>
          <cell r="L1366" t="str">
            <v>Les tarifs annoncés dans le RADE 2007 étaient ceux de l'actualisation de juillet (tarifs connus), ceux proposés aussi sont de l'actualisation de janvier (tarifs applicables)</v>
          </cell>
          <cell r="M1366" t="str">
            <v> </v>
          </cell>
          <cell r="N1366">
            <v>0.1439</v>
          </cell>
          <cell r="Q1366">
            <v>208</v>
          </cell>
          <cell r="R1366">
            <v>-0.0023068879999925684</v>
          </cell>
          <cell r="S1366">
            <v>1</v>
          </cell>
          <cell r="T1366" t="str">
            <v>A</v>
          </cell>
          <cell r="U1366" t="str">
            <v>transmis à CJ le 02/04/2008</v>
          </cell>
          <cell r="V1366" t="str">
            <v>SUD RHONE</v>
          </cell>
        </row>
        <row r="1367">
          <cell r="A1367" t="str">
            <v>St Symphorien sur Coise</v>
          </cell>
          <cell r="B1367" t="str">
            <v>ASSAINISSEMENT</v>
          </cell>
          <cell r="C1367">
            <v>2651</v>
          </cell>
          <cell r="D1367">
            <v>2008</v>
          </cell>
          <cell r="E1367" t="str">
            <v>Consommation </v>
          </cell>
          <cell r="F1367">
            <v>0.7</v>
          </cell>
          <cell r="G1367">
            <v>1.0382</v>
          </cell>
          <cell r="H1367">
            <v>0.8651</v>
          </cell>
          <cell r="I1367">
            <v>0.28</v>
          </cell>
          <cell r="J1367" t="str">
            <v> </v>
          </cell>
          <cell r="K1367" t="str">
            <v> </v>
          </cell>
          <cell r="L1367" t="str">
            <v>Les tarifs annoncés dans le RADE 2007 étaient ceux de l'actualisation de juillet (tarifs connus), ceux proposés aussi sont de l'actualisation de janvier (tarifs applicables)</v>
          </cell>
          <cell r="M1367">
            <v>0.038</v>
          </cell>
          <cell r="N1367" t="str">
            <v> </v>
          </cell>
          <cell r="Q1367">
            <v>208</v>
          </cell>
          <cell r="R1367">
            <v>-3.7893649999953816E-05</v>
          </cell>
          <cell r="S1367">
            <v>120</v>
          </cell>
          <cell r="T1367" t="str">
            <v>C</v>
          </cell>
          <cell r="U1367" t="str">
            <v>transmis à CJ le 02/04/2008</v>
          </cell>
          <cell r="V1367" t="str">
            <v>SUD RHONE</v>
          </cell>
        </row>
        <row r="1368">
          <cell r="A1368" t="str">
            <v>St Symphorien sur Coise</v>
          </cell>
          <cell r="B1368" t="str">
            <v>ASSAINISSEMENT</v>
          </cell>
          <cell r="C1368">
            <v>2651</v>
          </cell>
          <cell r="D1368">
            <v>2008</v>
          </cell>
          <cell r="E1368" t="str">
            <v>TVA</v>
          </cell>
          <cell r="F1368">
            <v>0.055</v>
          </cell>
          <cell r="G1368">
            <v>1.0589762</v>
          </cell>
          <cell r="H1368">
            <v>0.4342</v>
          </cell>
          <cell r="I1368">
            <v>0.632</v>
          </cell>
          <cell r="J1368">
            <v>0.055</v>
          </cell>
          <cell r="K1368" t="str">
            <v> </v>
          </cell>
          <cell r="L1368" t="str">
            <v>Les tarifs annoncés dans le RADE 2007 étaient ceux de l'actualisation de juillet (tarifs connus), ceux proposés aussi sont de l'actualisation de janvier (tarifs applicables)</v>
          </cell>
          <cell r="M1368" t="str">
            <v> </v>
          </cell>
          <cell r="N1368" t="str">
            <v> </v>
          </cell>
          <cell r="Q1368">
            <v>208</v>
          </cell>
          <cell r="R1368">
            <v>0</v>
          </cell>
          <cell r="S1368">
            <v>1</v>
          </cell>
          <cell r="T1368" t="str">
            <v>A</v>
          </cell>
          <cell r="U1368" t="str">
            <v>transmis à CJ le 02/04/2008</v>
          </cell>
          <cell r="V1368" t="str">
            <v>SUD RHONE</v>
          </cell>
        </row>
        <row r="1369">
          <cell r="A1369" t="str">
            <v>St Symphorien sur Coise</v>
          </cell>
          <cell r="B1369" t="str">
            <v>ASSAINISSEMENT</v>
          </cell>
          <cell r="C1369">
            <v>2651</v>
          </cell>
          <cell r="D1369">
            <v>2008</v>
          </cell>
          <cell r="E1369" t="str">
            <v>Redevance de modernisation des réseaux de collecte.</v>
          </cell>
          <cell r="F1369">
            <v>0.055</v>
          </cell>
          <cell r="G1369">
            <v>1.0686204</v>
          </cell>
          <cell r="H1369">
            <v>0.748</v>
          </cell>
          <cell r="I1369">
            <v>0.1067</v>
          </cell>
          <cell r="J1369" t="str">
            <v> </v>
          </cell>
          <cell r="K1369">
            <v>0.17</v>
          </cell>
          <cell r="L1369" t="str">
            <v>Les tarifs annoncés dans le RADE 2007 étaient ceux de l'actualisation de juillet (tarifs connus), ceux proposés aussi sont de l'actualisation de janvier (tarifs applicables)</v>
          </cell>
          <cell r="M1369" t="str">
            <v> </v>
          </cell>
          <cell r="N1369" t="str">
            <v> </v>
          </cell>
          <cell r="Q1369">
            <v>208</v>
          </cell>
          <cell r="R1369">
            <v>0</v>
          </cell>
          <cell r="S1369">
            <v>120</v>
          </cell>
          <cell r="T1369" t="str">
            <v>C</v>
          </cell>
          <cell r="U1369" t="str">
            <v>transmis à CJ le 02/04/2008</v>
          </cell>
          <cell r="V1369" t="str">
            <v>SUD RHONE</v>
          </cell>
        </row>
        <row r="1370">
          <cell r="A1370" t="str">
            <v>St Symphorien sur Coise</v>
          </cell>
          <cell r="B1370" t="str">
            <v>ASSAINISSEMENT</v>
          </cell>
          <cell r="C1370">
            <v>2651</v>
          </cell>
          <cell r="D1370">
            <v>2007</v>
          </cell>
          <cell r="E1370" t="str">
            <v>Prime fixe annuelle </v>
          </cell>
          <cell r="F1370">
            <v>35</v>
          </cell>
          <cell r="G1370">
            <v>1.1544311</v>
          </cell>
          <cell r="H1370">
            <v>39.48</v>
          </cell>
          <cell r="I1370">
            <v>6</v>
          </cell>
          <cell r="J1370" t="str">
            <v> </v>
          </cell>
          <cell r="K1370" t="str">
            <v> </v>
          </cell>
          <cell r="L1370" t="str">
            <v>Les tarifs annoncés dans le RADE 2007 étaient ceux de l'actualisation de juillet (tarifs connus), ceux proposés aussi sont de l'actualisation de janvier (tarifs applicables)</v>
          </cell>
          <cell r="M1370" t="str">
            <v> </v>
          </cell>
          <cell r="N1370" t="str">
            <v> </v>
          </cell>
          <cell r="Q1370">
            <v>108</v>
          </cell>
          <cell r="R1370">
            <v>0.004070800000000929</v>
          </cell>
          <cell r="S1370">
            <v>1</v>
          </cell>
          <cell r="T1370" t="str">
            <v>A</v>
          </cell>
          <cell r="U1370" t="str">
            <v>transmis à CJ le 02/04/2008</v>
          </cell>
          <cell r="V1370" t="str">
            <v>SUD RHONE</v>
          </cell>
        </row>
        <row r="1371">
          <cell r="A1371" t="str">
            <v>St Symphorien sur Coise</v>
          </cell>
          <cell r="B1371" t="str">
            <v>ASSAINISSEMENT</v>
          </cell>
          <cell r="C1371">
            <v>2651</v>
          </cell>
          <cell r="D1371">
            <v>2007</v>
          </cell>
          <cell r="E1371" t="str">
            <v>Consommation </v>
          </cell>
          <cell r="F1371">
            <v>0.755</v>
          </cell>
          <cell r="G1371">
            <v>1.1544311</v>
          </cell>
          <cell r="H1371">
            <v>0.8518</v>
          </cell>
          <cell r="I1371">
            <v>0.28</v>
          </cell>
          <cell r="J1371" t="str">
            <v> </v>
          </cell>
          <cell r="K1371" t="str">
            <v> </v>
          </cell>
          <cell r="L1371" t="str">
            <v>Les tarifs annoncés dans le RADE 2007 étaient ceux de l'actualisation de juillet (tarifs connus), ceux proposés aussi sont de l'actualisation de janvier (tarifs applicables)</v>
          </cell>
          <cell r="M1371" t="str">
            <v> </v>
          </cell>
          <cell r="N1371">
            <v>0.1439</v>
          </cell>
          <cell r="Q1371">
            <v>108</v>
          </cell>
          <cell r="R1371">
            <v>2.3950090000002255E-05</v>
          </cell>
          <cell r="S1371">
            <v>120</v>
          </cell>
          <cell r="T1371" t="str">
            <v>C</v>
          </cell>
          <cell r="U1371" t="str">
            <v>transmis à CJ le 02/04/2008</v>
          </cell>
          <cell r="V1371" t="str">
            <v>SUD RHONE</v>
          </cell>
        </row>
        <row r="1372">
          <cell r="A1372" t="str">
            <v>St Symphorien sur Coise</v>
          </cell>
          <cell r="B1372" t="str">
            <v>ASSAINISSEMENT</v>
          </cell>
          <cell r="C1372">
            <v>2651</v>
          </cell>
          <cell r="D1372">
            <v>2007</v>
          </cell>
          <cell r="E1372" t="str">
            <v>TVA</v>
          </cell>
          <cell r="F1372">
            <v>0.3018</v>
          </cell>
          <cell r="G1372">
            <v>1.0257658</v>
          </cell>
          <cell r="H1372">
            <v>0.3096</v>
          </cell>
          <cell r="I1372">
            <v>15</v>
          </cell>
          <cell r="J1372">
            <v>0.055</v>
          </cell>
          <cell r="K1372" t="str">
            <v> </v>
          </cell>
          <cell r="L1372" t="str">
            <v>Les tarifs annoncés dans le RADE 2007 étaient ceux de l'actualisation de juillet (tarifs connus), ceux proposés aussi sont de l'actualisation de janvier (tarifs applicables)</v>
          </cell>
          <cell r="M1372">
            <v>0.076</v>
          </cell>
          <cell r="N1372" t="str">
            <v> </v>
          </cell>
          <cell r="Q1372">
            <v>108</v>
          </cell>
          <cell r="R1372">
            <v>0</v>
          </cell>
          <cell r="S1372">
            <v>120</v>
          </cell>
          <cell r="T1372" t="str">
            <v>A</v>
          </cell>
          <cell r="U1372" t="str">
            <v>transmis à CJ le 02/04/2008</v>
          </cell>
          <cell r="V1372" t="str">
            <v>SUD RHONE</v>
          </cell>
        </row>
        <row r="1373">
          <cell r="A1373" t="str">
            <v>St Symphorien sur Coise</v>
          </cell>
          <cell r="B1373" t="str">
            <v>ASSAINISSEMENT</v>
          </cell>
          <cell r="C1373">
            <v>2651</v>
          </cell>
          <cell r="D1373">
            <v>2007</v>
          </cell>
          <cell r="E1373" t="str">
            <v>Redevance de modernisation des réseaux de collecte.</v>
          </cell>
          <cell r="F1373">
            <v>0.13</v>
          </cell>
          <cell r="G1373">
            <v>1.273933</v>
          </cell>
          <cell r="H1373">
            <v>0.1941</v>
          </cell>
          <cell r="I1373">
            <v>0.615</v>
          </cell>
          <cell r="J1373" t="str">
            <v> </v>
          </cell>
          <cell r="K1373">
            <v>0.16</v>
          </cell>
          <cell r="L1373" t="str">
            <v>Les tarifs annoncés dans le RADE 2007 étaient ceux de l'actualisation de juillet (tarifs connus), ceux proposés aussi sont de l'actualisation de janvier (tarifs applicables)</v>
          </cell>
          <cell r="M1373" t="str">
            <v> </v>
          </cell>
          <cell r="N1373" t="str">
            <v> </v>
          </cell>
          <cell r="Q1373">
            <v>108</v>
          </cell>
          <cell r="R1373">
            <v>0</v>
          </cell>
          <cell r="S1373">
            <v>120</v>
          </cell>
          <cell r="T1373" t="str">
            <v>A</v>
          </cell>
          <cell r="U1373" t="str">
            <v>transmis à CJ le 02/04/2008</v>
          </cell>
          <cell r="V1373" t="str">
            <v>SUD RHONE</v>
          </cell>
        </row>
        <row r="1374">
          <cell r="A1374" t="str">
            <v>St Synmphorien de Lay</v>
          </cell>
          <cell r="B1374" t="str">
            <v>ASSAINISSEMENT</v>
          </cell>
          <cell r="C1374">
            <v>55025</v>
          </cell>
          <cell r="D1374">
            <v>2008</v>
          </cell>
          <cell r="E1374" t="str">
            <v>Prime fixe annuelle </v>
          </cell>
          <cell r="F1374">
            <v>30.48</v>
          </cell>
          <cell r="G1374">
            <v>1.264973</v>
          </cell>
          <cell r="H1374">
            <v>38.56</v>
          </cell>
          <cell r="I1374">
            <v>49.54</v>
          </cell>
          <cell r="J1374">
            <v>0.055</v>
          </cell>
          <cell r="K1374" t="str">
            <v> </v>
          </cell>
          <cell r="L1374" t="str">
            <v>Les tarifs annoncés dans le RADE 2007 étaient ceux de l'actualisation de juillet (tarifs connus), ceux proposés aussi sont de l'actualisation de janvier (tarifs applicables)</v>
          </cell>
          <cell r="M1374" t="str">
            <v> </v>
          </cell>
          <cell r="N1374" t="str">
            <v> </v>
          </cell>
          <cell r="Q1374">
            <v>109</v>
          </cell>
          <cell r="R1374">
            <v>-0.003622960000001285</v>
          </cell>
          <cell r="S1374">
            <v>1</v>
          </cell>
          <cell r="T1374" t="str">
            <v>A</v>
          </cell>
          <cell r="U1374" t="str">
            <v>transmis à CJ le 02/04/2008</v>
          </cell>
          <cell r="V1374" t="str">
            <v>NORD RHONE</v>
          </cell>
        </row>
        <row r="1375">
          <cell r="A1375" t="str">
            <v>St Synmphorien de Lay</v>
          </cell>
          <cell r="B1375" t="str">
            <v>ASSAINISSEMENT</v>
          </cell>
          <cell r="C1375">
            <v>55025</v>
          </cell>
          <cell r="D1375">
            <v>2008</v>
          </cell>
          <cell r="E1375" t="str">
            <v>Consommation </v>
          </cell>
          <cell r="F1375">
            <v>0.2439</v>
          </cell>
          <cell r="G1375">
            <v>1.2278015</v>
          </cell>
          <cell r="H1375">
            <v>0.2995</v>
          </cell>
          <cell r="I1375">
            <v>0.7927</v>
          </cell>
          <cell r="J1375">
            <v>0.055</v>
          </cell>
          <cell r="K1375" t="str">
            <v> </v>
          </cell>
          <cell r="L1375" t="str">
            <v>Les tarifs annoncés dans le RADE 2007 étaient ceux de l'actualisation de juillet (tarifs connus), ceux proposés aussi sont de l'actualisation de janvier (tarifs applicables)</v>
          </cell>
          <cell r="M1375" t="str">
            <v> </v>
          </cell>
          <cell r="N1375" t="str">
            <v> </v>
          </cell>
          <cell r="Q1375">
            <v>109</v>
          </cell>
          <cell r="R1375">
            <v>-3.921414999996653E-05</v>
          </cell>
          <cell r="S1375">
            <v>120</v>
          </cell>
          <cell r="T1375" t="str">
            <v>C</v>
          </cell>
          <cell r="U1375" t="str">
            <v>transmis à CJ le 02/04/2008</v>
          </cell>
          <cell r="V1375" t="str">
            <v>NORD RHONE</v>
          </cell>
        </row>
        <row r="1376">
          <cell r="A1376" t="str">
            <v>St Synmphorien de Lay</v>
          </cell>
          <cell r="B1376" t="str">
            <v>ASSAINISSEMENT</v>
          </cell>
          <cell r="C1376">
            <v>55025</v>
          </cell>
          <cell r="D1376">
            <v>2008</v>
          </cell>
          <cell r="E1376" t="str">
            <v>TVA</v>
          </cell>
          <cell r="F1376">
            <v>6.86</v>
          </cell>
          <cell r="G1376">
            <v>1.0257658</v>
          </cell>
          <cell r="H1376">
            <v>8.48</v>
          </cell>
          <cell r="I1376">
            <v>10</v>
          </cell>
          <cell r="J1376">
            <v>0.055</v>
          </cell>
          <cell r="K1376" t="str">
            <v> </v>
          </cell>
          <cell r="L1376" t="str">
            <v>Les tarifs annoncés dans le RADE 2007 étaient ceux de l'actualisation de juillet (tarifs connus), ceux proposés aussi sont de l'actualisation de janvier (tarifs applicables)</v>
          </cell>
          <cell r="M1376" t="str">
            <v> </v>
          </cell>
          <cell r="N1376">
            <v>0.1439</v>
          </cell>
          <cell r="Q1376">
            <v>109</v>
          </cell>
          <cell r="R1376">
            <v>0</v>
          </cell>
          <cell r="S1376">
            <v>120</v>
          </cell>
          <cell r="T1376" t="str">
            <v>A</v>
          </cell>
          <cell r="U1376" t="str">
            <v>transmis à CJ le 02/04/2008</v>
          </cell>
          <cell r="V1376" t="str">
            <v>NORD RHONE</v>
          </cell>
        </row>
        <row r="1377">
          <cell r="A1377" t="str">
            <v>St Synmphorien de Lay</v>
          </cell>
          <cell r="B1377" t="str">
            <v>ASSAINISSEMENT</v>
          </cell>
          <cell r="C1377">
            <v>55025</v>
          </cell>
          <cell r="D1377">
            <v>2008</v>
          </cell>
          <cell r="E1377" t="str">
            <v>Redevance de modernisation des réseaux de collecte.</v>
          </cell>
          <cell r="F1377">
            <v>0.13</v>
          </cell>
          <cell r="G1377">
            <v>1.0257658</v>
          </cell>
          <cell r="H1377">
            <v>0.1883</v>
          </cell>
          <cell r="I1377">
            <v>0.4573</v>
          </cell>
          <cell r="J1377" t="str">
            <v> </v>
          </cell>
          <cell r="K1377">
            <v>0.17</v>
          </cell>
          <cell r="L1377" t="str">
            <v>Les tarifs annoncés dans le RADE 2007 étaient ceux de l'actualisation de juillet (tarifs connus), ceux proposés aussi sont de l'actualisation de janvier (tarifs applicables)</v>
          </cell>
          <cell r="M1377">
            <v>0.038</v>
          </cell>
          <cell r="N1377" t="str">
            <v> </v>
          </cell>
          <cell r="Q1377">
            <v>109</v>
          </cell>
          <cell r="R1377">
            <v>0</v>
          </cell>
          <cell r="S1377">
            <v>120</v>
          </cell>
          <cell r="T1377" t="str">
            <v>C</v>
          </cell>
          <cell r="U1377" t="str">
            <v>transmis à CJ le 02/04/2008</v>
          </cell>
          <cell r="V1377" t="str">
            <v>NORD RHONE</v>
          </cell>
        </row>
        <row r="1378">
          <cell r="A1378" t="str">
            <v>St Synmphorien de Lay</v>
          </cell>
          <cell r="B1378" t="str">
            <v>ASSAINISSEMENT</v>
          </cell>
          <cell r="C1378">
            <v>55025</v>
          </cell>
          <cell r="D1378">
            <v>2007</v>
          </cell>
          <cell r="E1378" t="str">
            <v>Prime fixe annuelle </v>
          </cell>
          <cell r="F1378">
            <v>30.48</v>
          </cell>
          <cell r="G1378">
            <v>1.2092419</v>
          </cell>
          <cell r="H1378">
            <v>36.86</v>
          </cell>
          <cell r="I1378">
            <v>49.54</v>
          </cell>
          <cell r="J1378" t="str">
            <v> </v>
          </cell>
          <cell r="K1378" t="str">
            <v> </v>
          </cell>
          <cell r="L1378" t="str">
            <v>Les tarifs annoncés dans le RADE 2007 étaient ceux de l'actualisation de juillet (tarifs connus), ceux proposés aussi sont de l'actualisation de janvier (tarifs applicables)</v>
          </cell>
          <cell r="M1378" t="str">
            <v> </v>
          </cell>
          <cell r="N1378" t="str">
            <v> </v>
          </cell>
          <cell r="Q1378">
            <v>108</v>
          </cell>
          <cell r="R1378">
            <v>-0.0023068879999925684</v>
          </cell>
          <cell r="S1378">
            <v>1</v>
          </cell>
          <cell r="T1378" t="str">
            <v>A</v>
          </cell>
          <cell r="U1378" t="str">
            <v>transmis à CJ le 02/04/2008</v>
          </cell>
          <cell r="V1378" t="str">
            <v>NORD RHONE</v>
          </cell>
        </row>
        <row r="1379">
          <cell r="A1379" t="str">
            <v>St Synmphorien de Lay</v>
          </cell>
          <cell r="B1379" t="str">
            <v>ASSAINISSEMENT</v>
          </cell>
          <cell r="C1379">
            <v>55025</v>
          </cell>
          <cell r="D1379">
            <v>2007</v>
          </cell>
          <cell r="E1379" t="str">
            <v>Consommation </v>
          </cell>
          <cell r="F1379">
            <v>0.2439</v>
          </cell>
          <cell r="G1379">
            <v>1.1863965</v>
          </cell>
          <cell r="H1379">
            <v>0.2894</v>
          </cell>
          <cell r="I1379">
            <v>0.7927</v>
          </cell>
          <cell r="J1379" t="str">
            <v> </v>
          </cell>
          <cell r="K1379" t="str">
            <v> </v>
          </cell>
          <cell r="L1379" t="str">
            <v>Les tarifs annoncés dans le RADE 2007 étaient ceux de l'actualisation de juillet (tarifs connus), ceux proposés aussi sont de l'actualisation de janvier (tarifs applicables)</v>
          </cell>
          <cell r="M1379" t="str">
            <v> </v>
          </cell>
          <cell r="N1379">
            <v>0.0499</v>
          </cell>
          <cell r="Q1379">
            <v>108</v>
          </cell>
          <cell r="R1379">
            <v>-3.7893649999953816E-05</v>
          </cell>
          <cell r="S1379">
            <v>120</v>
          </cell>
          <cell r="T1379" t="str">
            <v>C</v>
          </cell>
          <cell r="U1379" t="str">
            <v>transmis à CJ le 02/04/2008</v>
          </cell>
          <cell r="V1379" t="str">
            <v>NORD RHONE</v>
          </cell>
        </row>
        <row r="1380">
          <cell r="A1380" t="str">
            <v>St Synmphorien de Lay</v>
          </cell>
          <cell r="B1380" t="str">
            <v>ASSAINISSEMENT</v>
          </cell>
          <cell r="C1380">
            <v>55025</v>
          </cell>
          <cell r="D1380">
            <v>2007</v>
          </cell>
          <cell r="E1380" t="str">
            <v>TVA</v>
          </cell>
          <cell r="F1380">
            <v>7.62</v>
          </cell>
          <cell r="G1380">
            <v>1.2501604</v>
          </cell>
          <cell r="H1380">
            <v>9.52</v>
          </cell>
          <cell r="I1380">
            <v>22</v>
          </cell>
          <cell r="J1380">
            <v>0.055</v>
          </cell>
          <cell r="K1380" t="str">
            <v> </v>
          </cell>
          <cell r="L1380" t="str">
            <v>Les tarifs annoncés dans le RADE 2007 étaient ceux de l'actualisation de juillet (tarifs connus), ceux proposés aussi sont de l'actualisation de janvier (tarifs applicables)</v>
          </cell>
          <cell r="M1380" t="str">
            <v> </v>
          </cell>
          <cell r="N1380" t="str">
            <v> </v>
          </cell>
          <cell r="Q1380">
            <v>108</v>
          </cell>
          <cell r="R1380">
            <v>0</v>
          </cell>
          <cell r="S1380">
            <v>1</v>
          </cell>
          <cell r="T1380" t="str">
            <v>A</v>
          </cell>
          <cell r="U1380" t="str">
            <v>transmis à CJ le 02/04/2008</v>
          </cell>
          <cell r="V1380" t="str">
            <v>NORD RHONE</v>
          </cell>
        </row>
        <row r="1381">
          <cell r="A1381" t="str">
            <v>St Synmphorien de Lay</v>
          </cell>
          <cell r="B1381" t="str">
            <v>ASSAINISSEMENT</v>
          </cell>
          <cell r="C1381">
            <v>55025</v>
          </cell>
          <cell r="D1381">
            <v>2007</v>
          </cell>
          <cell r="E1381" t="str">
            <v>Redevance de modernisation des réseaux de collecte.</v>
          </cell>
          <cell r="F1381">
            <v>0.1326</v>
          </cell>
          <cell r="G1381">
            <v>1.2501604</v>
          </cell>
          <cell r="H1381">
            <v>0.1658</v>
          </cell>
          <cell r="I1381">
            <v>0.3713</v>
          </cell>
          <cell r="J1381" t="str">
            <v> </v>
          </cell>
          <cell r="K1381">
            <v>0.16</v>
          </cell>
          <cell r="L1381" t="str">
            <v>Les tarifs annoncés dans le RADE 2007 étaient ceux de l'actualisation de juillet (tarifs connus), ceux proposés aussi sont de l'actualisation de janvier (tarifs applicables)</v>
          </cell>
          <cell r="M1381" t="str">
            <v> </v>
          </cell>
          <cell r="N1381" t="str">
            <v> </v>
          </cell>
          <cell r="Q1381">
            <v>108</v>
          </cell>
          <cell r="R1381">
            <v>0</v>
          </cell>
          <cell r="S1381">
            <v>120</v>
          </cell>
          <cell r="T1381" t="str">
            <v>C</v>
          </cell>
          <cell r="U1381" t="str">
            <v>transmis à CJ le 02/04/2008</v>
          </cell>
          <cell r="V1381" t="str">
            <v>NORD RHONE</v>
          </cell>
        </row>
        <row r="1382">
          <cell r="A1382" t="str">
            <v>St Trivier</v>
          </cell>
          <cell r="B1382" t="str">
            <v>ASSAINISSEMENT</v>
          </cell>
          <cell r="C1382">
            <v>31193</v>
          </cell>
          <cell r="D1382">
            <v>2008</v>
          </cell>
          <cell r="E1382" t="str">
            <v>Prime fixe annuelle </v>
          </cell>
          <cell r="F1382">
            <v>28</v>
          </cell>
          <cell r="G1382">
            <v>1.1544311</v>
          </cell>
          <cell r="H1382">
            <v>32.32</v>
          </cell>
          <cell r="I1382">
            <v>30.44</v>
          </cell>
          <cell r="J1382">
            <v>0.055</v>
          </cell>
          <cell r="K1382" t="str">
            <v> </v>
          </cell>
          <cell r="L1382" t="str">
            <v>Les tarifs annoncés dans le RADE 2007 étaient ceux de l'actualisation de juillet (tarifs connus), ceux proposés aussi sont de l'actualisation de janvier (tarifs applicables)</v>
          </cell>
          <cell r="M1382" t="str">
            <v> </v>
          </cell>
          <cell r="N1382" t="str">
            <v> </v>
          </cell>
          <cell r="Q1382" t="str">
            <v>109 janvi</v>
          </cell>
          <cell r="R1382">
            <v>0.004070800000000929</v>
          </cell>
          <cell r="S1382">
            <v>1</v>
          </cell>
          <cell r="T1382" t="str">
            <v>A</v>
          </cell>
          <cell r="V1382" t="str">
            <v>AIN</v>
          </cell>
        </row>
        <row r="1383">
          <cell r="A1383" t="str">
            <v>St Trivier</v>
          </cell>
          <cell r="B1383" t="str">
            <v>ASSAINISSEMENT</v>
          </cell>
          <cell r="C1383">
            <v>31193</v>
          </cell>
          <cell r="D1383">
            <v>2008</v>
          </cell>
          <cell r="E1383" t="str">
            <v>Consommation </v>
          </cell>
          <cell r="F1383">
            <v>0.2119</v>
          </cell>
          <cell r="G1383">
            <v>1.1544311</v>
          </cell>
          <cell r="H1383">
            <v>0.2446</v>
          </cell>
          <cell r="I1383">
            <v>0.5573</v>
          </cell>
          <cell r="J1383" t="str">
            <v> </v>
          </cell>
          <cell r="K1383">
            <v>0.13</v>
          </cell>
          <cell r="L1383" t="str">
            <v>Les tarifs annoncés dans le RADE 2007 étaient ceux de l'actualisation de juillet (tarifs connus), ceux proposés aussi sont de l'actualisation de janvier (tarifs applicables)</v>
          </cell>
          <cell r="M1383" t="str">
            <v> </v>
          </cell>
          <cell r="N1383">
            <v>0.04</v>
          </cell>
          <cell r="Q1383" t="str">
            <v>109 janvi</v>
          </cell>
          <cell r="R1383">
            <v>2.3950090000002255E-05</v>
          </cell>
          <cell r="S1383">
            <v>120</v>
          </cell>
          <cell r="T1383" t="str">
            <v>C</v>
          </cell>
          <cell r="V1383" t="str">
            <v>AIN</v>
          </cell>
        </row>
        <row r="1384">
          <cell r="A1384" t="str">
            <v>St Trivier</v>
          </cell>
          <cell r="B1384" t="str">
            <v>ASSAINISSEMENT</v>
          </cell>
          <cell r="C1384">
            <v>31193</v>
          </cell>
          <cell r="D1384">
            <v>2008</v>
          </cell>
          <cell r="E1384" t="str">
            <v>TVA</v>
          </cell>
          <cell r="F1384">
            <v>15.24</v>
          </cell>
          <cell r="G1384">
            <v>1.0851</v>
          </cell>
          <cell r="H1384">
            <v>19.36</v>
          </cell>
          <cell r="I1384">
            <v>25.48</v>
          </cell>
          <cell r="J1384">
            <v>0.055</v>
          </cell>
          <cell r="K1384" t="str">
            <v> </v>
          </cell>
          <cell r="L1384" t="str">
            <v>Les tarifs annoncés dans le RADE 2007 étaient ceux de l'actualisation de juillet (tarifs connus), ceux proposés aussi sont de l'actualisation de janvier (tarifs applicables)</v>
          </cell>
          <cell r="M1384" t="str">
            <v> </v>
          </cell>
          <cell r="N1384" t="str">
            <v> </v>
          </cell>
          <cell r="Q1384" t="str">
            <v>109 janvi</v>
          </cell>
          <cell r="R1384">
            <v>0</v>
          </cell>
          <cell r="S1384">
            <v>1</v>
          </cell>
          <cell r="T1384" t="str">
            <v>A</v>
          </cell>
          <cell r="V1384" t="str">
            <v>AIN</v>
          </cell>
        </row>
        <row r="1385">
          <cell r="A1385" t="str">
            <v>St Trivier</v>
          </cell>
          <cell r="B1385" t="str">
            <v>ASSAINISSEMENT</v>
          </cell>
          <cell r="C1385">
            <v>31193</v>
          </cell>
          <cell r="D1385">
            <v>2008</v>
          </cell>
          <cell r="E1385" t="str">
            <v>Redevance de modernisation des réseaux de collecte.</v>
          </cell>
          <cell r="F1385">
            <v>0.13</v>
          </cell>
          <cell r="G1385">
            <v>1.0851</v>
          </cell>
          <cell r="H1385">
            <v>0.0678</v>
          </cell>
          <cell r="I1385">
            <v>0.4573</v>
          </cell>
          <cell r="J1385" t="str">
            <v> </v>
          </cell>
          <cell r="K1385">
            <v>0.13</v>
          </cell>
          <cell r="L1385" t="str">
            <v>Les tarifs annoncés dans le RADE 2007 étaient ceux de l'actualisation de juillet (tarifs connus), ceux proposés aussi sont de l'actualisation de janvier (tarifs applicables)</v>
          </cell>
          <cell r="M1385" t="str">
            <v> </v>
          </cell>
          <cell r="N1385" t="str">
            <v> </v>
          </cell>
          <cell r="Q1385" t="str">
            <v>109 janvi</v>
          </cell>
          <cell r="R1385">
            <v>0</v>
          </cell>
          <cell r="S1385">
            <v>120</v>
          </cell>
          <cell r="T1385" t="str">
            <v>C</v>
          </cell>
          <cell r="V1385" t="str">
            <v>AIN</v>
          </cell>
        </row>
        <row r="1386">
          <cell r="A1386" t="str">
            <v>St Trivier</v>
          </cell>
          <cell r="B1386" t="str">
            <v>ASSAINISSEMENT</v>
          </cell>
          <cell r="C1386">
            <v>31193</v>
          </cell>
          <cell r="D1386">
            <v>2007</v>
          </cell>
          <cell r="E1386" t="str">
            <v>Prime fixe annuelle </v>
          </cell>
          <cell r="F1386">
            <v>28</v>
          </cell>
          <cell r="G1386">
            <v>1.311156</v>
          </cell>
          <cell r="H1386">
            <v>31.5</v>
          </cell>
          <cell r="I1386">
            <v>30.44</v>
          </cell>
          <cell r="J1386" t="str">
            <v> </v>
          </cell>
          <cell r="K1386" t="str">
            <v> </v>
          </cell>
          <cell r="L1386" t="str">
            <v>Les tarifs annoncés dans le RADE 2007 étaient ceux de l'actualisation de juillet (tarifs connus), ceux proposés aussi sont de l'actualisation de janvier (tarifs applicables)</v>
          </cell>
          <cell r="M1386" t="str">
            <v> </v>
          </cell>
          <cell r="N1386" t="str">
            <v> </v>
          </cell>
          <cell r="Q1386" t="str">
            <v>108 janv</v>
          </cell>
          <cell r="R1386">
            <v>-31.5</v>
          </cell>
          <cell r="S1386">
            <v>1</v>
          </cell>
          <cell r="T1386" t="str">
            <v>A</v>
          </cell>
          <cell r="V1386" t="str">
            <v>AIN</v>
          </cell>
        </row>
        <row r="1387">
          <cell r="A1387" t="str">
            <v>St Trivier</v>
          </cell>
          <cell r="B1387" t="str">
            <v>ASSAINISSEMENT</v>
          </cell>
          <cell r="C1387">
            <v>31193</v>
          </cell>
          <cell r="D1387">
            <v>2007</v>
          </cell>
          <cell r="E1387" t="str">
            <v>Consommation </v>
          </cell>
          <cell r="F1387">
            <v>0.2119</v>
          </cell>
          <cell r="G1387">
            <v>1.311156</v>
          </cell>
          <cell r="H1387">
            <v>0.2383</v>
          </cell>
          <cell r="I1387">
            <v>0.5573</v>
          </cell>
          <cell r="J1387" t="str">
            <v> </v>
          </cell>
          <cell r="K1387" t="str">
            <v> </v>
          </cell>
          <cell r="L1387" t="str">
            <v>Les tarifs annoncés dans le RADE 2007 étaient ceux de l'actualisation de juillet (tarifs connus), ceux proposés aussi sont de l'actualisation de janvier (tarifs applicables)</v>
          </cell>
          <cell r="M1387" t="str">
            <v> </v>
          </cell>
          <cell r="N1387">
            <v>0.04</v>
          </cell>
          <cell r="Q1387" t="str">
            <v>108 janv</v>
          </cell>
          <cell r="R1387">
            <v>-0.2383</v>
          </cell>
          <cell r="S1387">
            <v>120</v>
          </cell>
          <cell r="T1387" t="str">
            <v>C</v>
          </cell>
          <cell r="V1387" t="str">
            <v>AIN</v>
          </cell>
        </row>
        <row r="1388">
          <cell r="A1388" t="str">
            <v>St Trivier</v>
          </cell>
          <cell r="B1388" t="str">
            <v>ASSAINISSEMENT</v>
          </cell>
          <cell r="C1388">
            <v>31193</v>
          </cell>
          <cell r="D1388">
            <v>2007</v>
          </cell>
          <cell r="E1388" t="str">
            <v>TVA</v>
          </cell>
          <cell r="F1388">
            <v>0.055</v>
          </cell>
          <cell r="G1388">
            <v>1.2501604</v>
          </cell>
          <cell r="H1388">
            <v>9.52</v>
          </cell>
          <cell r="I1388">
            <v>20</v>
          </cell>
          <cell r="J1388">
            <v>0.055</v>
          </cell>
          <cell r="K1388" t="str">
            <v> </v>
          </cell>
          <cell r="L1388" t="str">
            <v>Les tarifs annoncés dans le RADE 2007 étaient ceux de l'actualisation de juillet (tarifs connus), ceux proposés aussi sont de l'actualisation de janvier (tarifs applicables)</v>
          </cell>
          <cell r="M1388" t="str">
            <v> </v>
          </cell>
          <cell r="N1388" t="str">
            <v> </v>
          </cell>
          <cell r="Q1388" t="str">
            <v>108 janv</v>
          </cell>
          <cell r="R1388">
            <v>0</v>
          </cell>
          <cell r="S1388">
            <v>1</v>
          </cell>
          <cell r="T1388" t="str">
            <v>A</v>
          </cell>
          <cell r="V1388" t="str">
            <v>AIN</v>
          </cell>
        </row>
        <row r="1389">
          <cell r="A1389" t="str">
            <v>St Trivier</v>
          </cell>
          <cell r="B1389" t="str">
            <v>ASSAINISSEMENT</v>
          </cell>
          <cell r="C1389">
            <v>31193</v>
          </cell>
          <cell r="D1389">
            <v>2007</v>
          </cell>
          <cell r="E1389" t="str">
            <v>Redevance de modernisation des réseaux de collecte.</v>
          </cell>
          <cell r="F1389">
            <v>0.13</v>
          </cell>
          <cell r="G1389">
            <v>1.2501604</v>
          </cell>
          <cell r="H1389">
            <v>0.1658</v>
          </cell>
          <cell r="I1389">
            <v>0.315</v>
          </cell>
          <cell r="J1389" t="str">
            <v> </v>
          </cell>
          <cell r="K1389">
            <v>0.13</v>
          </cell>
          <cell r="L1389" t="str">
            <v>Les tarifs annoncés dans le RADE 2007 étaient ceux de l'actualisation de juillet (tarifs connus), ceux proposés aussi sont de l'actualisation de janvier (tarifs applicables)</v>
          </cell>
          <cell r="M1389" t="str">
            <v> </v>
          </cell>
          <cell r="N1389">
            <v>0.1439</v>
          </cell>
          <cell r="Q1389" t="str">
            <v>108 janv</v>
          </cell>
          <cell r="R1389">
            <v>0</v>
          </cell>
          <cell r="S1389">
            <v>120</v>
          </cell>
          <cell r="T1389" t="str">
            <v>C</v>
          </cell>
          <cell r="V1389" t="str">
            <v>AIN</v>
          </cell>
        </row>
        <row r="1390">
          <cell r="A1390" t="str">
            <v>Ste Colombe</v>
          </cell>
          <cell r="B1390" t="str">
            <v>ASSAINISSEMENT</v>
          </cell>
          <cell r="C1390">
            <v>8202</v>
          </cell>
          <cell r="D1390">
            <v>2008</v>
          </cell>
          <cell r="E1390" t="str">
            <v>Prime fixe annuelle commune</v>
          </cell>
          <cell r="F1390">
            <v>15.24</v>
          </cell>
          <cell r="G1390">
            <v>1.311156</v>
          </cell>
          <cell r="H1390">
            <v>19.98</v>
          </cell>
          <cell r="I1390">
            <v>25.48</v>
          </cell>
          <cell r="J1390" t="str">
            <v> </v>
          </cell>
          <cell r="K1390" t="str">
            <v> </v>
          </cell>
          <cell r="L1390" t="str">
            <v>Les tarifs annoncés dans le RADE 2007 étaient ceux de l'actualisation de juillet (tarifs connus), ceux proposés aussi sont de l'actualisation de janvier (tarifs applicables)</v>
          </cell>
          <cell r="M1390" t="str">
            <v> </v>
          </cell>
          <cell r="N1390" t="str">
            <v> </v>
          </cell>
          <cell r="Q1390">
            <v>208</v>
          </cell>
          <cell r="R1390">
            <v>0.004134257999997004</v>
          </cell>
          <cell r="S1390">
            <v>1</v>
          </cell>
          <cell r="T1390" t="str">
            <v>A</v>
          </cell>
          <cell r="V1390" t="str">
            <v>SUD RHONE</v>
          </cell>
        </row>
        <row r="1391">
          <cell r="A1391" t="str">
            <v>Ste Colombe</v>
          </cell>
          <cell r="B1391" t="str">
            <v>ASSAINISSEMENT</v>
          </cell>
          <cell r="C1391">
            <v>8202</v>
          </cell>
          <cell r="D1391">
            <v>2008</v>
          </cell>
          <cell r="E1391" t="str">
            <v>Consommation communale</v>
          </cell>
          <cell r="F1391">
            <v>0.0534</v>
          </cell>
          <cell r="G1391">
            <v>1.311156</v>
          </cell>
          <cell r="H1391">
            <v>0.07</v>
          </cell>
          <cell r="I1391">
            <v>0.4573</v>
          </cell>
          <cell r="J1391" t="str">
            <v> </v>
          </cell>
          <cell r="K1391" t="str">
            <v> </v>
          </cell>
          <cell r="L1391" t="str">
            <v>Les tarifs annoncés dans le RADE 2007 étaient ceux de l'actualisation de juillet (tarifs connus), ceux proposés aussi sont de l'actualisation de janvier (tarifs applicables)</v>
          </cell>
          <cell r="M1391" t="str">
            <v> </v>
          </cell>
          <cell r="N1391" t="str">
            <v> </v>
          </cell>
          <cell r="Q1391">
            <v>208</v>
          </cell>
          <cell r="R1391">
            <v>-9.828399999967097E-07</v>
          </cell>
          <cell r="S1391">
            <v>120</v>
          </cell>
          <cell r="T1391" t="str">
            <v>C</v>
          </cell>
          <cell r="V1391" t="str">
            <v>SUD RHONE</v>
          </cell>
        </row>
        <row r="1392">
          <cell r="A1392" t="str">
            <v>Ste Colombe</v>
          </cell>
          <cell r="B1392" t="str">
            <v>ASSAINISSEMENT</v>
          </cell>
          <cell r="C1392">
            <v>8202</v>
          </cell>
          <cell r="D1392">
            <v>2008</v>
          </cell>
          <cell r="E1392" t="str">
            <v>Prime fixe annuelle syndicat</v>
          </cell>
          <cell r="F1392">
            <v>7.62</v>
          </cell>
          <cell r="G1392">
            <v>1.2501604</v>
          </cell>
          <cell r="H1392">
            <v>9.52</v>
          </cell>
          <cell r="I1392">
            <v>0.8592</v>
          </cell>
          <cell r="J1392" t="str">
            <v> </v>
          </cell>
          <cell r="K1392" t="str">
            <v> </v>
          </cell>
          <cell r="L1392" t="str">
            <v>Délibération du 1er janvier 2009, tarification unique sur les zones A et B. Alignement sur zone A</v>
          </cell>
          <cell r="M1392" t="str">
            <v> </v>
          </cell>
          <cell r="N1392" t="str">
            <v> </v>
          </cell>
          <cell r="Q1392">
            <v>208</v>
          </cell>
          <cell r="R1392">
            <v>-4.1835379999910494E-05</v>
          </cell>
          <cell r="S1392">
            <v>1</v>
          </cell>
          <cell r="T1392" t="str">
            <v>A</v>
          </cell>
          <cell r="U1392" t="str">
            <v>transmis à CJ le 27.03</v>
          </cell>
          <cell r="V1392" t="str">
            <v>SUD RHONE</v>
          </cell>
        </row>
        <row r="1393">
          <cell r="A1393" t="str">
            <v>Ste Colombe</v>
          </cell>
          <cell r="B1393" t="str">
            <v>ASSAINISSEMENT</v>
          </cell>
          <cell r="C1393">
            <v>8202</v>
          </cell>
          <cell r="D1393">
            <v>2008</v>
          </cell>
          <cell r="E1393" t="str">
            <v>Consommation syndicat</v>
          </cell>
          <cell r="F1393">
            <v>0.1326</v>
          </cell>
          <cell r="G1393">
            <v>1.2501604</v>
          </cell>
          <cell r="H1393">
            <v>0.1658</v>
          </cell>
          <cell r="I1393">
            <v>0.847</v>
          </cell>
          <cell r="J1393" t="str">
            <v> </v>
          </cell>
          <cell r="K1393" t="str">
            <v> </v>
          </cell>
          <cell r="L1393" t="str">
            <v>Les tarifs annoncés dans le RADE 2007 étaient ceux de l'actualisation de juillet (tarifs connus), ceux proposés aussi sont de l'actualisation de janvier (tarifs applicables)</v>
          </cell>
          <cell r="M1393" t="str">
            <v> </v>
          </cell>
          <cell r="N1393" t="str">
            <v> </v>
          </cell>
          <cell r="Q1393">
            <v>208</v>
          </cell>
          <cell r="R1393">
            <v>1.1574540000003353E-05</v>
          </cell>
          <cell r="S1393">
            <v>120</v>
          </cell>
          <cell r="T1393" t="str">
            <v>C</v>
          </cell>
          <cell r="U1393" t="str">
            <v>transmis à CJ le 27.03</v>
          </cell>
          <cell r="V1393" t="str">
            <v>SUD RHONE</v>
          </cell>
        </row>
        <row r="1394">
          <cell r="A1394" t="str">
            <v>Ste Colombe</v>
          </cell>
          <cell r="B1394" t="str">
            <v>ASSAINISSEMENT</v>
          </cell>
          <cell r="C1394">
            <v>8202</v>
          </cell>
          <cell r="D1394">
            <v>2008</v>
          </cell>
          <cell r="E1394" t="str">
            <v>TVA</v>
          </cell>
          <cell r="F1394">
            <v>0.055</v>
          </cell>
          <cell r="G1394">
            <v>1.0589762</v>
          </cell>
          <cell r="H1394">
            <v>9.3</v>
          </cell>
          <cell r="I1394">
            <v>0.8089</v>
          </cell>
          <cell r="J1394">
            <v>0.055</v>
          </cell>
          <cell r="K1394" t="str">
            <v> </v>
          </cell>
          <cell r="L1394" t="str">
            <v>Les tarifs annoncés dans le RADE 2007 étaient ceux de l'actualisation de juillet (tarifs connus), ceux proposés aussi sont de l'actualisation de janvier (tarifs applicables)</v>
          </cell>
          <cell r="M1394" t="str">
            <v> </v>
          </cell>
          <cell r="N1394" t="str">
            <v> </v>
          </cell>
          <cell r="Q1394">
            <v>208</v>
          </cell>
          <cell r="R1394">
            <v>4.870524000000209E-05</v>
          </cell>
          <cell r="S1394">
            <v>1</v>
          </cell>
          <cell r="T1394" t="str">
            <v>A</v>
          </cell>
          <cell r="U1394" t="str">
            <v>transmis à CJ le 27.03</v>
          </cell>
          <cell r="V1394" t="str">
            <v>SUD RHONE</v>
          </cell>
        </row>
        <row r="1395">
          <cell r="A1395" t="str">
            <v>Ste Colombe</v>
          </cell>
          <cell r="B1395" t="str">
            <v>ASSAINISSEMENT</v>
          </cell>
          <cell r="C1395">
            <v>8202</v>
          </cell>
          <cell r="D1395">
            <v>2008</v>
          </cell>
          <cell r="E1395" t="str">
            <v>Redevance de modernisation des réseaux de collecte.</v>
          </cell>
          <cell r="F1395">
            <v>0.13</v>
          </cell>
          <cell r="G1395">
            <v>1.0589762</v>
          </cell>
          <cell r="H1395">
            <v>0.1619</v>
          </cell>
          <cell r="I1395">
            <v>0.7311</v>
          </cell>
          <cell r="J1395" t="str">
            <v> </v>
          </cell>
          <cell r="K1395">
            <v>0.13</v>
          </cell>
          <cell r="L1395" t="str">
            <v>Les tarifs annoncés dans le RADE 2007 étaient ceux de l'actualisation de juillet (tarifs connus), ceux proposés aussi sont de l'actualisation de janvier (tarifs applicables)</v>
          </cell>
          <cell r="M1395" t="str">
            <v> </v>
          </cell>
          <cell r="N1395" t="str">
            <v> </v>
          </cell>
          <cell r="Q1395">
            <v>208</v>
          </cell>
          <cell r="R1395">
            <v>-4.25739999998509E-06</v>
          </cell>
          <cell r="S1395">
            <v>120</v>
          </cell>
          <cell r="T1395" t="str">
            <v>C</v>
          </cell>
          <cell r="U1395" t="str">
            <v>transmis à CJ le 27.03</v>
          </cell>
          <cell r="V1395" t="str">
            <v>SUD RHONE</v>
          </cell>
        </row>
        <row r="1396">
          <cell r="A1396" t="str">
            <v>Ste Colombe</v>
          </cell>
          <cell r="B1396" t="str">
            <v>ASSAINISSEMENT</v>
          </cell>
          <cell r="C1396">
            <v>8202</v>
          </cell>
          <cell r="D1396">
            <v>2007</v>
          </cell>
          <cell r="E1396" t="str">
            <v>Prime fixe annuelle commune</v>
          </cell>
          <cell r="F1396">
            <v>15.24</v>
          </cell>
          <cell r="G1396">
            <v>1.0589762</v>
          </cell>
          <cell r="H1396">
            <v>19.36</v>
          </cell>
          <cell r="I1396">
            <v>25.48</v>
          </cell>
          <cell r="J1396" t="str">
            <v> </v>
          </cell>
          <cell r="K1396" t="str">
            <v> </v>
          </cell>
          <cell r="L1396" t="str">
            <v>Délibération du 1er janvier 2009, tarification unique sur les zones A et B. Alignement sur zone A</v>
          </cell>
          <cell r="M1396" t="str">
            <v> </v>
          </cell>
          <cell r="N1396" t="str">
            <v> </v>
          </cell>
          <cell r="Q1396">
            <v>207</v>
          </cell>
          <cell r="R1396">
            <v>-1.9757999999980846E-05</v>
          </cell>
          <cell r="S1396">
            <v>1</v>
          </cell>
          <cell r="T1396" t="str">
            <v>A</v>
          </cell>
          <cell r="U1396" t="str">
            <v>transmis à CJ le 27.03</v>
          </cell>
          <cell r="V1396" t="str">
            <v>SUD RHONE</v>
          </cell>
        </row>
        <row r="1397">
          <cell r="A1397" t="str">
            <v>Ste Colombe</v>
          </cell>
          <cell r="B1397" t="str">
            <v>ASSAINISSEMENT</v>
          </cell>
          <cell r="C1397">
            <v>8202</v>
          </cell>
          <cell r="D1397">
            <v>2007</v>
          </cell>
          <cell r="E1397" t="str">
            <v>Consommation communale</v>
          </cell>
          <cell r="F1397">
            <v>0.0534</v>
          </cell>
          <cell r="G1397">
            <v>1.227702</v>
          </cell>
          <cell r="H1397">
            <v>0.0678</v>
          </cell>
          <cell r="I1397">
            <v>0.4573</v>
          </cell>
          <cell r="J1397" t="str">
            <v> </v>
          </cell>
          <cell r="K1397" t="str">
            <v> </v>
          </cell>
          <cell r="L1397" t="str">
            <v>Les tarifs annoncés dans le RADE 2007 étaient ceux de l'actualisation de juillet (tarifs connus), ceux proposés aussi sont de l'actualisation de janvier (tarifs applicables)</v>
          </cell>
          <cell r="M1397" t="str">
            <v> </v>
          </cell>
          <cell r="N1397" t="str">
            <v> </v>
          </cell>
          <cell r="Q1397">
            <v>207</v>
          </cell>
          <cell r="R1397">
            <v>0</v>
          </cell>
          <cell r="S1397">
            <v>120</v>
          </cell>
          <cell r="T1397" t="str">
            <v>C</v>
          </cell>
          <cell r="U1397" t="str">
            <v>transmis à CJ le 27.03</v>
          </cell>
          <cell r="V1397" t="str">
            <v>SUD RHONE</v>
          </cell>
        </row>
        <row r="1398">
          <cell r="A1398" t="str">
            <v>Ste Colombe</v>
          </cell>
          <cell r="B1398" t="str">
            <v>ASSAINISSEMENT</v>
          </cell>
          <cell r="C1398">
            <v>8202</v>
          </cell>
          <cell r="D1398">
            <v>2007</v>
          </cell>
          <cell r="E1398" t="str">
            <v>Prime fixe annuelle syndicat</v>
          </cell>
          <cell r="F1398">
            <v>7.62</v>
          </cell>
          <cell r="G1398">
            <v>1.0888098</v>
          </cell>
          <cell r="H1398">
            <v>9.3</v>
          </cell>
          <cell r="I1398">
            <v>30.82</v>
          </cell>
          <cell r="J1398" t="str">
            <v> </v>
          </cell>
          <cell r="K1398" t="str">
            <v> </v>
          </cell>
          <cell r="L1398" t="str">
            <v>Les tarifs annoncés dans le RADE 2007 étaient ceux de l'actualisation de juillet (tarifs connus), ceux proposés aussi sont de l'actualisation de janvier (tarifs applicables)</v>
          </cell>
          <cell r="M1398" t="str">
            <v> </v>
          </cell>
          <cell r="N1398">
            <v>0.0599</v>
          </cell>
          <cell r="Q1398">
            <v>207</v>
          </cell>
          <cell r="R1398">
            <v>0</v>
          </cell>
          <cell r="S1398">
            <v>1</v>
          </cell>
          <cell r="T1398" t="str">
            <v>A</v>
          </cell>
          <cell r="U1398" t="str">
            <v>transmis à CJ le 27.03</v>
          </cell>
          <cell r="V1398" t="str">
            <v>SUD RHONE</v>
          </cell>
        </row>
        <row r="1399">
          <cell r="A1399" t="str">
            <v>Ste Colombe</v>
          </cell>
          <cell r="B1399" t="str">
            <v>ASSAINISSEMENT</v>
          </cell>
          <cell r="C1399">
            <v>8202</v>
          </cell>
          <cell r="D1399">
            <v>2007</v>
          </cell>
          <cell r="E1399" t="str">
            <v>Consommation syndicat</v>
          </cell>
          <cell r="F1399">
            <v>0.1326</v>
          </cell>
          <cell r="G1399">
            <v>1.0428188</v>
          </cell>
          <cell r="H1399">
            <v>0.1619</v>
          </cell>
          <cell r="I1399">
            <v>30.82</v>
          </cell>
          <cell r="J1399" t="str">
            <v> </v>
          </cell>
          <cell r="K1399" t="str">
            <v> </v>
          </cell>
          <cell r="L1399" t="str">
            <v>Les tarifs annoncés dans le RADE 2007 étaient ceux de l'actualisation de juillet (tarifs connus), ceux proposés aussi sont de l'actualisation de janvier (tarifs applicables)</v>
          </cell>
          <cell r="M1399" t="str">
            <v> </v>
          </cell>
          <cell r="N1399" t="str">
            <v> </v>
          </cell>
          <cell r="Q1399">
            <v>207</v>
          </cell>
          <cell r="R1399">
            <v>0.0007371480000024633</v>
          </cell>
          <cell r="S1399">
            <v>120</v>
          </cell>
          <cell r="T1399" t="str">
            <v>C</v>
          </cell>
          <cell r="U1399" t="str">
            <v>transmis à CJ le 27.03</v>
          </cell>
          <cell r="V1399" t="str">
            <v>SUD RHONE</v>
          </cell>
        </row>
        <row r="1400">
          <cell r="A1400" t="str">
            <v>Ste Colombe</v>
          </cell>
          <cell r="B1400" t="str">
            <v>ASSAINISSEMENT</v>
          </cell>
          <cell r="C1400">
            <v>8202</v>
          </cell>
          <cell r="D1400">
            <v>2007</v>
          </cell>
          <cell r="E1400" t="str">
            <v>TVA</v>
          </cell>
          <cell r="F1400">
            <v>0.055</v>
          </cell>
          <cell r="G1400">
            <v>1.0257658</v>
          </cell>
          <cell r="H1400">
            <v>0.3096</v>
          </cell>
          <cell r="I1400">
            <v>0.6138</v>
          </cell>
          <cell r="J1400">
            <v>0.055</v>
          </cell>
          <cell r="K1400" t="str">
            <v> </v>
          </cell>
          <cell r="L1400" t="str">
            <v>nouveau contrat 1/04/08</v>
          </cell>
          <cell r="M1400" t="str">
            <v> </v>
          </cell>
          <cell r="N1400" t="str">
            <v> </v>
          </cell>
          <cell r="Q1400">
            <v>207</v>
          </cell>
          <cell r="R1400">
            <v>-2.3881559999938684E-05</v>
          </cell>
          <cell r="S1400">
            <v>120</v>
          </cell>
          <cell r="T1400" t="str">
            <v>C</v>
          </cell>
          <cell r="U1400" t="str">
            <v>transmis à CJ le 27.03</v>
          </cell>
          <cell r="V1400" t="str">
            <v>SUD RHONE</v>
          </cell>
        </row>
        <row r="1401">
          <cell r="A1401" t="str">
            <v>Ste Colombe</v>
          </cell>
          <cell r="B1401" t="str">
            <v>ASSAINISSEMENT</v>
          </cell>
          <cell r="C1401">
            <v>8202</v>
          </cell>
          <cell r="D1401">
            <v>2007</v>
          </cell>
          <cell r="E1401" t="str">
            <v>Redevance de modernisation des réseaux de collecte.</v>
          </cell>
          <cell r="F1401">
            <v>0.13</v>
          </cell>
          <cell r="G1401">
            <v>1.0257658</v>
          </cell>
          <cell r="H1401">
            <v>0.5489</v>
          </cell>
          <cell r="I1401">
            <v>0.8592</v>
          </cell>
          <cell r="J1401" t="str">
            <v> </v>
          </cell>
          <cell r="K1401">
            <v>0.13</v>
          </cell>
          <cell r="L1401" t="str">
            <v>Les tarifs annoncés dans le RADE 2007 étaient ceux de l'actualisation de juillet (tarifs connus), ceux proposés aussi sont de l'actualisation de janvier (tarifs applicables)</v>
          </cell>
          <cell r="M1401" t="str">
            <v> </v>
          </cell>
          <cell r="N1401" t="str">
            <v> </v>
          </cell>
          <cell r="Q1401">
            <v>207</v>
          </cell>
          <cell r="R1401">
            <v>-1.2720420000000843E-05</v>
          </cell>
          <cell r="S1401">
            <v>120</v>
          </cell>
          <cell r="T1401" t="str">
            <v>C</v>
          </cell>
          <cell r="U1401" t="str">
            <v>transmis à CJ le 27.03</v>
          </cell>
          <cell r="V1401" t="str">
            <v>SUD RHONE</v>
          </cell>
        </row>
        <row r="1402">
          <cell r="A1402" t="str">
            <v>Sud Ouest Lyonnais</v>
          </cell>
          <cell r="B1402" t="str">
            <v>EAU</v>
          </cell>
          <cell r="C1402">
            <v>500</v>
          </cell>
          <cell r="D1402">
            <v>2008</v>
          </cell>
          <cell r="E1402" t="str">
            <v>Prime fixe annuelle </v>
          </cell>
          <cell r="F1402">
            <v>29.21</v>
          </cell>
          <cell r="G1402">
            <v>1.0888098</v>
          </cell>
          <cell r="H1402">
            <v>31.8</v>
          </cell>
          <cell r="I1402">
            <v>30.82</v>
          </cell>
          <cell r="J1402" t="str">
            <v> </v>
          </cell>
          <cell r="K1402" t="str">
            <v> </v>
          </cell>
          <cell r="L1402" t="str">
            <v>Les tarifs annoncés dans le RADE 2007 étaient ceux de l'actualisation de juillet (tarifs connus), ceux proposés aussi sont de l'actualisation de janvier (tarifs applicables)</v>
          </cell>
          <cell r="M1402" t="str">
            <v> </v>
          </cell>
          <cell r="N1402" t="str">
            <v> </v>
          </cell>
          <cell r="Q1402">
            <v>209</v>
          </cell>
          <cell r="R1402">
            <v>0.004134257999997004</v>
          </cell>
          <cell r="S1402">
            <v>1</v>
          </cell>
          <cell r="T1402" t="str">
            <v>A</v>
          </cell>
          <cell r="U1402" t="str">
            <v>transmis à CJ le 27.03</v>
          </cell>
          <cell r="V1402" t="str">
            <v>SUD RHONE</v>
          </cell>
        </row>
        <row r="1403">
          <cell r="A1403" t="str">
            <v>Sud Ouest Lyonnais</v>
          </cell>
          <cell r="B1403" t="str">
            <v>EAU</v>
          </cell>
          <cell r="C1403">
            <v>500</v>
          </cell>
          <cell r="D1403">
            <v>2008</v>
          </cell>
          <cell r="E1403" t="str">
            <v>Consommation De 0 à 60 m3/sem</v>
          </cell>
          <cell r="F1403">
            <v>0.3018</v>
          </cell>
          <cell r="G1403">
            <v>1.0589762</v>
          </cell>
          <cell r="H1403">
            <v>0.3196</v>
          </cell>
          <cell r="I1403">
            <v>0.6138</v>
          </cell>
          <cell r="J1403" t="str">
            <v> </v>
          </cell>
          <cell r="K1403" t="str">
            <v> </v>
          </cell>
          <cell r="L1403" t="str">
            <v>Les tarifs annoncés dans le RADE 2007 étaient ceux de l'actualisation de juillet (tarifs connus), ceux proposés aussi sont de l'actualisation de janvier (tarifs applicables)</v>
          </cell>
          <cell r="M1403" t="str">
            <v> </v>
          </cell>
          <cell r="N1403" t="str">
            <v> </v>
          </cell>
          <cell r="Q1403">
            <v>209</v>
          </cell>
          <cell r="R1403">
            <v>-9.828399999967097E-07</v>
          </cell>
          <cell r="S1403">
            <v>120</v>
          </cell>
          <cell r="T1403" t="str">
            <v>C</v>
          </cell>
          <cell r="U1403" t="str">
            <v>transmis à CJ le 27.03</v>
          </cell>
          <cell r="V1403" t="str">
            <v>SUD RHONE</v>
          </cell>
        </row>
        <row r="1404">
          <cell r="A1404" t="str">
            <v>Sud Ouest Lyonnais</v>
          </cell>
          <cell r="B1404" t="str">
            <v>EAU</v>
          </cell>
          <cell r="C1404">
            <v>500</v>
          </cell>
          <cell r="D1404">
            <v>2008</v>
          </cell>
          <cell r="E1404" t="str">
            <v>Consommation De 61 à 120 m3/sem</v>
          </cell>
          <cell r="F1404">
            <v>0.5351</v>
          </cell>
          <cell r="G1404">
            <v>1.0589762</v>
          </cell>
          <cell r="H1404">
            <v>0.5667</v>
          </cell>
          <cell r="I1404">
            <v>0.8592</v>
          </cell>
          <cell r="J1404" t="str">
            <v> </v>
          </cell>
          <cell r="K1404" t="str">
            <v> </v>
          </cell>
          <cell r="L1404" t="str">
            <v>nouveau contrat 1/04/08</v>
          </cell>
          <cell r="M1404" t="str">
            <v> </v>
          </cell>
          <cell r="N1404" t="str">
            <v> </v>
          </cell>
          <cell r="Q1404">
            <v>209</v>
          </cell>
          <cell r="R1404">
            <v>-4.1835379999910494E-05</v>
          </cell>
          <cell r="S1404">
            <v>0</v>
          </cell>
          <cell r="T1404" t="str">
            <v>C</v>
          </cell>
          <cell r="U1404" t="str">
            <v>transmis à CJ le 27.03</v>
          </cell>
          <cell r="V1404" t="str">
            <v>SUD RHONE</v>
          </cell>
        </row>
        <row r="1405">
          <cell r="A1405" t="str">
            <v>Sud Ouest Lyonnais</v>
          </cell>
          <cell r="B1405" t="str">
            <v>EAU</v>
          </cell>
          <cell r="C1405">
            <v>500</v>
          </cell>
          <cell r="D1405">
            <v>2008</v>
          </cell>
          <cell r="E1405" t="str">
            <v>Consommation De 121 à 250 m3/sem</v>
          </cell>
          <cell r="F1405">
            <v>0.5767</v>
          </cell>
          <cell r="G1405">
            <v>1.0589762</v>
          </cell>
          <cell r="H1405">
            <v>0.6107</v>
          </cell>
          <cell r="I1405">
            <v>0.847</v>
          </cell>
          <cell r="J1405" t="str">
            <v> </v>
          </cell>
          <cell r="K1405" t="str">
            <v> </v>
          </cell>
          <cell r="L1405" t="str">
            <v>Les tarifs annoncés dans le RADE 2007 étaient ceux de l'actualisation de juillet (tarifs connus), ceux proposés aussi sont de l'actualisation de janvier (tarifs applicables)</v>
          </cell>
          <cell r="M1405" t="str">
            <v> </v>
          </cell>
          <cell r="N1405" t="str">
            <v> </v>
          </cell>
          <cell r="Q1405">
            <v>209</v>
          </cell>
          <cell r="R1405">
            <v>1.1574540000003353E-05</v>
          </cell>
          <cell r="S1405">
            <v>0</v>
          </cell>
          <cell r="T1405" t="str">
            <v>C</v>
          </cell>
          <cell r="U1405" t="str">
            <v>transmis à CJ le 27.03</v>
          </cell>
          <cell r="V1405" t="str">
            <v>SUD RHONE</v>
          </cell>
        </row>
        <row r="1406">
          <cell r="A1406" t="str">
            <v>Sud Ouest Lyonnais</v>
          </cell>
          <cell r="B1406" t="str">
            <v>EAU</v>
          </cell>
          <cell r="C1406">
            <v>500</v>
          </cell>
          <cell r="D1406">
            <v>2008</v>
          </cell>
          <cell r="E1406" t="str">
            <v>Consommation De 251 à 750 m3/sem</v>
          </cell>
          <cell r="F1406">
            <v>0.5502</v>
          </cell>
          <cell r="G1406">
            <v>1.0589762</v>
          </cell>
          <cell r="H1406">
            <v>0.5826</v>
          </cell>
          <cell r="I1406">
            <v>0.8089</v>
          </cell>
          <cell r="J1406" t="str">
            <v> </v>
          </cell>
          <cell r="K1406" t="str">
            <v> </v>
          </cell>
          <cell r="L1406" t="str">
            <v>Les tarifs annoncés dans le RADE 2007 étaient ceux de l'actualisation de juillet (tarifs connus), ceux proposés aussi sont de l'actualisation de janvier (tarifs applicables)</v>
          </cell>
          <cell r="M1406" t="str">
            <v> </v>
          </cell>
          <cell r="N1406" t="str">
            <v> </v>
          </cell>
          <cell r="Q1406">
            <v>209</v>
          </cell>
          <cell r="R1406">
            <v>4.870524000000209E-05</v>
          </cell>
          <cell r="S1406">
            <v>0</v>
          </cell>
          <cell r="T1406" t="str">
            <v>C</v>
          </cell>
          <cell r="U1406" t="str">
            <v>transmis à CJ le 27.03</v>
          </cell>
          <cell r="V1406" t="str">
            <v>SUD RHONE</v>
          </cell>
        </row>
        <row r="1407">
          <cell r="A1407" t="str">
            <v>Sud Ouest Lyonnais</v>
          </cell>
          <cell r="B1407" t="str">
            <v>EAU</v>
          </cell>
          <cell r="C1407">
            <v>500</v>
          </cell>
          <cell r="D1407">
            <v>2008</v>
          </cell>
          <cell r="E1407" t="str">
            <v>Consommation De 751 à 35 000 m3/sem</v>
          </cell>
          <cell r="F1407">
            <v>0.473</v>
          </cell>
          <cell r="G1407">
            <v>1.0589762</v>
          </cell>
          <cell r="H1407">
            <v>0.5009</v>
          </cell>
          <cell r="I1407">
            <v>0.7311</v>
          </cell>
          <cell r="J1407" t="str">
            <v> </v>
          </cell>
          <cell r="K1407" t="str">
            <v> </v>
          </cell>
          <cell r="L1407" t="str">
            <v>Les tarifs annoncés dans le RADE 2007 étaient ceux de l'actualisation de juillet (tarifs connus), ceux proposés aussi sont de l'actualisation de janvier (tarifs applicables)</v>
          </cell>
          <cell r="M1407" t="str">
            <v> </v>
          </cell>
          <cell r="N1407" t="str">
            <v> </v>
          </cell>
          <cell r="Q1407">
            <v>209</v>
          </cell>
          <cell r="R1407">
            <v>-4.25739999998509E-06</v>
          </cell>
          <cell r="S1407">
            <v>0</v>
          </cell>
          <cell r="T1407" t="str">
            <v>C</v>
          </cell>
          <cell r="U1407" t="str">
            <v>transmis à CJ le 27.03</v>
          </cell>
          <cell r="V1407" t="str">
            <v>SUD RHONE</v>
          </cell>
        </row>
        <row r="1408">
          <cell r="A1408" t="str">
            <v>Sud Ouest Lyonnais</v>
          </cell>
          <cell r="B1408" t="str">
            <v>EAU</v>
          </cell>
          <cell r="C1408">
            <v>500</v>
          </cell>
          <cell r="D1408">
            <v>2008</v>
          </cell>
          <cell r="E1408" t="str">
            <v>Consommation Au-delà de 35 000 m3/sem</v>
          </cell>
          <cell r="F1408">
            <v>0.41</v>
          </cell>
          <cell r="G1408">
            <v>1.0589762</v>
          </cell>
          <cell r="H1408">
            <v>0.4342</v>
          </cell>
          <cell r="I1408">
            <v>0.632</v>
          </cell>
          <cell r="J1408" t="str">
            <v> </v>
          </cell>
          <cell r="K1408" t="str">
            <v> </v>
          </cell>
          <cell r="M1408" t="str">
            <v> </v>
          </cell>
          <cell r="N1408" t="str">
            <v> </v>
          </cell>
          <cell r="Q1408">
            <v>209</v>
          </cell>
          <cell r="R1408">
            <v>-1.9757999999980846E-05</v>
          </cell>
          <cell r="S1408">
            <v>0</v>
          </cell>
          <cell r="T1408" t="str">
            <v>C</v>
          </cell>
          <cell r="V1408" t="str">
            <v>SUD RHONE</v>
          </cell>
        </row>
        <row r="1409">
          <cell r="A1409" t="str">
            <v>Sud Ouest Lyonnais</v>
          </cell>
          <cell r="B1409" t="str">
            <v>EAU</v>
          </cell>
          <cell r="C1409">
            <v>500</v>
          </cell>
          <cell r="D1409">
            <v>2008</v>
          </cell>
          <cell r="E1409" t="str">
            <v>TVA</v>
          </cell>
          <cell r="F1409">
            <v>0.055</v>
          </cell>
          <cell r="G1409">
            <v>1.1624</v>
          </cell>
          <cell r="H1409">
            <v>0.6141</v>
          </cell>
          <cell r="I1409">
            <v>0.8592</v>
          </cell>
          <cell r="J1409">
            <v>0.055</v>
          </cell>
          <cell r="K1409" t="str">
            <v> </v>
          </cell>
          <cell r="M1409" t="str">
            <v> </v>
          </cell>
          <cell r="N1409" t="str">
            <v> </v>
          </cell>
          <cell r="Q1409">
            <v>209</v>
          </cell>
          <cell r="R1409">
            <v>0</v>
          </cell>
          <cell r="S1409">
            <v>120</v>
          </cell>
          <cell r="T1409" t="str">
            <v>C</v>
          </cell>
          <cell r="V1409" t="str">
            <v>SUD RHONE</v>
          </cell>
        </row>
        <row r="1410">
          <cell r="A1410" t="str">
            <v>Sud Ouest Lyonnais</v>
          </cell>
          <cell r="B1410" t="str">
            <v>EAU</v>
          </cell>
          <cell r="C1410">
            <v>500</v>
          </cell>
          <cell r="D1410">
            <v>2008</v>
          </cell>
          <cell r="E1410" t="str">
            <v>Redevance de prélèvement</v>
          </cell>
          <cell r="F1410">
            <v>0.0499</v>
          </cell>
          <cell r="G1410">
            <v>1.0257658</v>
          </cell>
          <cell r="H1410">
            <v>0.5916</v>
          </cell>
          <cell r="I1410">
            <v>0.847</v>
          </cell>
          <cell r="J1410" t="str">
            <v> </v>
          </cell>
          <cell r="K1410" t="str">
            <v> </v>
          </cell>
          <cell r="L1410" t="str">
            <v>Délibération du 1er janvier 2009, tarification unique sur les zones A et B. Alignement sur zone A</v>
          </cell>
          <cell r="M1410" t="str">
            <v> </v>
          </cell>
          <cell r="N1410">
            <v>0.0599</v>
          </cell>
          <cell r="Q1410">
            <v>209</v>
          </cell>
          <cell r="R1410">
            <v>0</v>
          </cell>
          <cell r="S1410">
            <v>120</v>
          </cell>
          <cell r="T1410" t="str">
            <v>C</v>
          </cell>
          <cell r="U1410" t="str">
            <v>transmis à CJ le 27.03</v>
          </cell>
          <cell r="V1410" t="str">
            <v>SUD RHONE</v>
          </cell>
        </row>
        <row r="1411">
          <cell r="A1411" t="str">
            <v>Sud Ouest Lyonnais</v>
          </cell>
          <cell r="B1411" t="str">
            <v>EAU</v>
          </cell>
          <cell r="C1411">
            <v>500</v>
          </cell>
          <cell r="D1411">
            <v>2007</v>
          </cell>
          <cell r="E1411" t="str">
            <v>Prime fixe annuelle </v>
          </cell>
          <cell r="F1411">
            <v>29.21</v>
          </cell>
          <cell r="G1411">
            <v>1.0428188</v>
          </cell>
          <cell r="H1411">
            <v>30.46</v>
          </cell>
          <cell r="I1411">
            <v>30.82</v>
          </cell>
          <cell r="J1411" t="str">
            <v> </v>
          </cell>
          <cell r="K1411" t="str">
            <v> </v>
          </cell>
          <cell r="L1411" t="str">
            <v>Les tarifs annoncés dans le RADE 2007 étaient ceux de l'actualisation de juillet (tarifs connus), ceux proposés aussi sont de l'actualisation de janvier (tarifs applicables)</v>
          </cell>
          <cell r="M1411" t="str">
            <v> </v>
          </cell>
          <cell r="N1411" t="str">
            <v> </v>
          </cell>
          <cell r="Q1411">
            <v>208</v>
          </cell>
          <cell r="R1411">
            <v>0.0007371480000024633</v>
          </cell>
          <cell r="S1411">
            <v>1</v>
          </cell>
          <cell r="T1411" t="str">
            <v>A</v>
          </cell>
          <cell r="U1411" t="str">
            <v>transmis à CJ le 27.03</v>
          </cell>
          <cell r="V1411" t="str">
            <v>SUD RHONE</v>
          </cell>
        </row>
        <row r="1412">
          <cell r="A1412" t="str">
            <v>Sud Ouest Lyonnais</v>
          </cell>
          <cell r="B1412" t="str">
            <v>EAU</v>
          </cell>
          <cell r="C1412">
            <v>500</v>
          </cell>
          <cell r="D1412">
            <v>2007</v>
          </cell>
          <cell r="E1412" t="str">
            <v>Consommation De 0 à 60 m3/sem</v>
          </cell>
          <cell r="F1412">
            <v>0.3018</v>
          </cell>
          <cell r="G1412">
            <v>1.0257658</v>
          </cell>
          <cell r="H1412">
            <v>0.3096</v>
          </cell>
          <cell r="I1412">
            <v>0.6138</v>
          </cell>
          <cell r="J1412" t="str">
            <v> </v>
          </cell>
          <cell r="K1412" t="str">
            <v> </v>
          </cell>
          <cell r="L1412" t="str">
            <v>Les tarifs annoncés dans le RADE 2007 étaient ceux de l'actualisation de juillet (tarifs connus), ceux proposés aussi sont de l'actualisation de janvier (tarifs applicables)</v>
          </cell>
          <cell r="M1412" t="str">
            <v> </v>
          </cell>
          <cell r="N1412" t="str">
            <v> </v>
          </cell>
          <cell r="Q1412">
            <v>208</v>
          </cell>
          <cell r="R1412">
            <v>-2.3881559999938684E-05</v>
          </cell>
          <cell r="S1412">
            <v>120</v>
          </cell>
          <cell r="T1412" t="str">
            <v>C</v>
          </cell>
          <cell r="U1412" t="str">
            <v>transmis à CJ le 27.03</v>
          </cell>
          <cell r="V1412" t="str">
            <v>SUD RHONE</v>
          </cell>
        </row>
        <row r="1413">
          <cell r="A1413" t="str">
            <v>Sud Ouest Lyonnais</v>
          </cell>
          <cell r="B1413" t="str">
            <v>EAU</v>
          </cell>
          <cell r="C1413">
            <v>500</v>
          </cell>
          <cell r="D1413">
            <v>2007</v>
          </cell>
          <cell r="E1413" t="str">
            <v>Consommation De 61 à 120 m3/sem</v>
          </cell>
          <cell r="F1413">
            <v>0.5351</v>
          </cell>
          <cell r="G1413">
            <v>1.0257658</v>
          </cell>
          <cell r="H1413">
            <v>0.5489</v>
          </cell>
          <cell r="I1413">
            <v>0.8592</v>
          </cell>
          <cell r="J1413" t="str">
            <v> </v>
          </cell>
          <cell r="K1413" t="str">
            <v> </v>
          </cell>
          <cell r="L1413" t="str">
            <v>Les tarifs annoncés dans le RADE 2007 étaient ceux de l'actualisation de juillet (tarifs connus), ceux proposés aussi sont de l'actualisation de janvier (tarifs applicables)</v>
          </cell>
          <cell r="M1413" t="str">
            <v> </v>
          </cell>
          <cell r="N1413" t="str">
            <v> </v>
          </cell>
          <cell r="Q1413">
            <v>208</v>
          </cell>
          <cell r="R1413">
            <v>-1.2720420000000843E-05</v>
          </cell>
          <cell r="S1413">
            <v>0</v>
          </cell>
          <cell r="T1413" t="str">
            <v>C</v>
          </cell>
          <cell r="U1413" t="str">
            <v>transmis à CJ le 27.03</v>
          </cell>
          <cell r="V1413" t="str">
            <v>SUD RHONE</v>
          </cell>
        </row>
        <row r="1414">
          <cell r="A1414" t="str">
            <v>Sud Ouest Lyonnais</v>
          </cell>
          <cell r="B1414" t="str">
            <v>EAU</v>
          </cell>
          <cell r="C1414">
            <v>500</v>
          </cell>
          <cell r="D1414">
            <v>2007</v>
          </cell>
          <cell r="E1414" t="str">
            <v>Consommation De 121 à 250 m3/sem</v>
          </cell>
          <cell r="F1414">
            <v>0.5767</v>
          </cell>
          <cell r="G1414">
            <v>1.0257658</v>
          </cell>
          <cell r="H1414">
            <v>0.5916</v>
          </cell>
          <cell r="I1414">
            <v>0.847</v>
          </cell>
          <cell r="J1414" t="str">
            <v> </v>
          </cell>
          <cell r="K1414" t="str">
            <v> </v>
          </cell>
          <cell r="L1414" t="str">
            <v>Les tarifs annoncés dans le RADE 2007 étaient ceux de l'actualisation de juillet (tarifs connus), ceux proposés aussi sont de l'actualisation de janvier (tarifs applicables)</v>
          </cell>
          <cell r="M1414" t="str">
            <v> </v>
          </cell>
          <cell r="N1414" t="str">
            <v> </v>
          </cell>
          <cell r="Q1414">
            <v>208</v>
          </cell>
          <cell r="R1414">
            <v>-4.0863139999958165E-05</v>
          </cell>
          <cell r="S1414">
            <v>0</v>
          </cell>
          <cell r="T1414" t="str">
            <v>C</v>
          </cell>
          <cell r="U1414" t="str">
            <v>transmis à CJ le 27.03</v>
          </cell>
          <cell r="V1414" t="str">
            <v>SUD RHONE</v>
          </cell>
        </row>
        <row r="1415">
          <cell r="A1415" t="str">
            <v>Sud Ouest Lyonnais</v>
          </cell>
          <cell r="B1415" t="str">
            <v>EAU</v>
          </cell>
          <cell r="C1415">
            <v>500</v>
          </cell>
          <cell r="D1415">
            <v>2007</v>
          </cell>
          <cell r="E1415" t="str">
            <v>Consommation De 251 à 750 m3/sem</v>
          </cell>
          <cell r="F1415">
            <v>0.5502</v>
          </cell>
          <cell r="G1415">
            <v>1.0257658</v>
          </cell>
          <cell r="H1415">
            <v>0.5644</v>
          </cell>
          <cell r="I1415">
            <v>0.8089</v>
          </cell>
          <cell r="J1415" t="str">
            <v> </v>
          </cell>
          <cell r="K1415" t="str">
            <v> </v>
          </cell>
          <cell r="L1415" t="str">
            <v>Les tarifs annoncés dans le RADE 2007 étaient ceux de l'actualisation de juillet (tarifs connus), ceux proposés aussi sont de l'actualisation de janvier (tarifs applicables)</v>
          </cell>
          <cell r="M1415" t="str">
            <v> </v>
          </cell>
          <cell r="N1415" t="str">
            <v> </v>
          </cell>
          <cell r="Q1415">
            <v>208</v>
          </cell>
          <cell r="R1415">
            <v>-2.3656839999941504E-05</v>
          </cell>
          <cell r="S1415">
            <v>0</v>
          </cell>
          <cell r="T1415" t="str">
            <v>C</v>
          </cell>
          <cell r="U1415" t="str">
            <v>transmis à CJ le 27.03</v>
          </cell>
          <cell r="V1415" t="str">
            <v>SUD RHONE</v>
          </cell>
        </row>
        <row r="1416">
          <cell r="A1416" t="str">
            <v>Sud Ouest Lyonnais</v>
          </cell>
          <cell r="B1416" t="str">
            <v>EAU</v>
          </cell>
          <cell r="C1416">
            <v>500</v>
          </cell>
          <cell r="D1416">
            <v>2007</v>
          </cell>
          <cell r="E1416" t="str">
            <v>Consommation De 751 à 35 000 m3/sem</v>
          </cell>
          <cell r="F1416">
            <v>0.473</v>
          </cell>
          <cell r="G1416">
            <v>1.0257658</v>
          </cell>
          <cell r="H1416">
            <v>0.4852</v>
          </cell>
          <cell r="I1416">
            <v>0.7311</v>
          </cell>
          <cell r="J1416" t="str">
            <v> </v>
          </cell>
          <cell r="K1416" t="str">
            <v> </v>
          </cell>
          <cell r="L1416" t="str">
            <v>Les tarifs annoncés dans le RADE 2007 étaient ceux de l'actualisation de juillet (tarifs connus), ceux proposés aussi sont de l'actualisation de janvier (tarifs applicables)</v>
          </cell>
          <cell r="M1416" t="str">
            <v> </v>
          </cell>
          <cell r="N1416" t="str">
            <v> </v>
          </cell>
          <cell r="Q1416">
            <v>208</v>
          </cell>
          <cell r="R1416">
            <v>-1.2776600000041771E-05</v>
          </cell>
          <cell r="S1416">
            <v>0</v>
          </cell>
          <cell r="T1416" t="str">
            <v>C</v>
          </cell>
          <cell r="U1416" t="str">
            <v>transmis à CJ le 27.03</v>
          </cell>
          <cell r="V1416" t="str">
            <v>SUD RHONE</v>
          </cell>
        </row>
        <row r="1417">
          <cell r="A1417" t="str">
            <v>Sud Ouest Lyonnais</v>
          </cell>
          <cell r="B1417" t="str">
            <v>EAU</v>
          </cell>
          <cell r="C1417">
            <v>500</v>
          </cell>
          <cell r="D1417">
            <v>2007</v>
          </cell>
          <cell r="E1417" t="str">
            <v>Consommation Au-delà de 35 000 m3/sem</v>
          </cell>
          <cell r="F1417">
            <v>0.41</v>
          </cell>
          <cell r="G1417">
            <v>1.0257658</v>
          </cell>
          <cell r="H1417">
            <v>0.4206</v>
          </cell>
          <cell r="I1417">
            <v>0.632</v>
          </cell>
          <cell r="J1417" t="str">
            <v> </v>
          </cell>
          <cell r="K1417" t="str">
            <v> </v>
          </cell>
          <cell r="L1417" t="str">
            <v>Les tarifs annoncés dans le RADE 2007 étaient ceux de l'actualisation de juillet (tarifs connus), ceux proposés aussi sont de l'actualisation de janvier (tarifs applicables)</v>
          </cell>
          <cell r="M1417" t="str">
            <v> </v>
          </cell>
          <cell r="N1417" t="str">
            <v> </v>
          </cell>
          <cell r="Q1417">
            <v>208</v>
          </cell>
          <cell r="R1417">
            <v>-3.602199999996891E-05</v>
          </cell>
          <cell r="S1417">
            <v>0</v>
          </cell>
          <cell r="T1417" t="str">
            <v>C</v>
          </cell>
          <cell r="U1417" t="str">
            <v>transmis à CJ le 27.03</v>
          </cell>
          <cell r="V1417" t="str">
            <v>SUD RHONE</v>
          </cell>
        </row>
        <row r="1418">
          <cell r="A1418" t="str">
            <v>Sud Ouest Lyonnais</v>
          </cell>
          <cell r="B1418" t="str">
            <v>EAU</v>
          </cell>
          <cell r="C1418">
            <v>500</v>
          </cell>
          <cell r="D1418">
            <v>2007</v>
          </cell>
          <cell r="E1418" t="str">
            <v>TVA</v>
          </cell>
          <cell r="F1418">
            <v>0.055</v>
          </cell>
          <cell r="G1418">
            <v>1.0427281</v>
          </cell>
          <cell r="H1418">
            <v>8.48</v>
          </cell>
          <cell r="I1418">
            <v>10</v>
          </cell>
          <cell r="J1418">
            <v>0.055</v>
          </cell>
          <cell r="K1418" t="str">
            <v> </v>
          </cell>
          <cell r="L1418" t="str">
            <v>Les tarifs annoncés dans le RADE 2007 étaient ceux de l'actualisation de juillet (tarifs connus), ceux proposés aussi sont de l'actualisation de janvier (tarifs applicables)</v>
          </cell>
          <cell r="M1418" t="str">
            <v> </v>
          </cell>
          <cell r="N1418" t="str">
            <v> </v>
          </cell>
          <cell r="Q1418">
            <v>208</v>
          </cell>
          <cell r="R1418">
            <v>0</v>
          </cell>
          <cell r="S1418">
            <v>1</v>
          </cell>
          <cell r="T1418" t="str">
            <v>A</v>
          </cell>
          <cell r="U1418" t="str">
            <v>transmis à CJ le 27.03</v>
          </cell>
          <cell r="V1418" t="str">
            <v>SUD RHONE</v>
          </cell>
        </row>
        <row r="1419">
          <cell r="A1419" t="str">
            <v>Sud Ouest Lyonnais</v>
          </cell>
          <cell r="B1419" t="str">
            <v>EAU</v>
          </cell>
          <cell r="C1419">
            <v>500</v>
          </cell>
          <cell r="D1419">
            <v>2007</v>
          </cell>
          <cell r="E1419" t="str">
            <v>Redevance de prélèvement</v>
          </cell>
          <cell r="F1419">
            <v>0.0499</v>
          </cell>
          <cell r="G1419">
            <v>1.0686204</v>
          </cell>
          <cell r="H1419">
            <v>0.1883</v>
          </cell>
          <cell r="I1419">
            <v>0.4573</v>
          </cell>
          <cell r="J1419" t="str">
            <v> </v>
          </cell>
          <cell r="K1419" t="str">
            <v> </v>
          </cell>
          <cell r="L1419" t="str">
            <v>Les tarifs annoncés dans le RADE 2007 étaient ceux de l'actualisation de juillet (tarifs connus), ceux proposés aussi sont de l'actualisation de janvier (tarifs applicables)</v>
          </cell>
          <cell r="M1419" t="str">
            <v> </v>
          </cell>
          <cell r="N1419">
            <v>0.0499</v>
          </cell>
          <cell r="Q1419">
            <v>208</v>
          </cell>
          <cell r="R1419">
            <v>0</v>
          </cell>
          <cell r="S1419">
            <v>120</v>
          </cell>
          <cell r="T1419" t="str">
            <v>C</v>
          </cell>
          <cell r="U1419" t="str">
            <v>transmis à CJ le 27.03</v>
          </cell>
          <cell r="V1419" t="str">
            <v>SUD RHONE</v>
          </cell>
        </row>
        <row r="1420">
          <cell r="A1420" t="str">
            <v>SYSEG STEP Givors</v>
          </cell>
          <cell r="B1420" t="str">
            <v>ASSAINISSEMENT</v>
          </cell>
          <cell r="C1420">
            <v>1750</v>
          </cell>
          <cell r="D1420">
            <v>2008</v>
          </cell>
          <cell r="E1420" t="str">
            <v>Prime fixe annuelle </v>
          </cell>
          <cell r="F1420">
            <v>0.055</v>
          </cell>
          <cell r="G1420">
            <v>1.0686204</v>
          </cell>
          <cell r="H1420">
            <v>0.5851</v>
          </cell>
          <cell r="I1420">
            <v>0.1067</v>
          </cell>
          <cell r="J1420" t="str">
            <v> </v>
          </cell>
          <cell r="K1420" t="str">
            <v> </v>
          </cell>
          <cell r="L1420" t="str">
            <v>Les tarifs annoncés dans le RADE 2007 étaient ceux de l'actualisation de juillet (tarifs connus), ceux proposés aussi sont de l'actualisation de janvier (tarifs applicables)</v>
          </cell>
          <cell r="M1420" t="str">
            <v> </v>
          </cell>
          <cell r="N1420" t="str">
            <v> </v>
          </cell>
          <cell r="Q1420">
            <v>208</v>
          </cell>
          <cell r="R1420">
            <v>0</v>
          </cell>
          <cell r="S1420">
            <v>1</v>
          </cell>
          <cell r="T1420" t="str">
            <v>A</v>
          </cell>
          <cell r="U1420" t="str">
            <v>transmis à CJ le 27.03</v>
          </cell>
          <cell r="V1420" t="str">
            <v>SUD RHONE</v>
          </cell>
        </row>
        <row r="1421">
          <cell r="A1421" t="str">
            <v>SYSEG STEP Givors</v>
          </cell>
          <cell r="B1421" t="str">
            <v>ASSAINISSEMENT</v>
          </cell>
          <cell r="C1421">
            <v>1750</v>
          </cell>
          <cell r="D1421">
            <v>2008</v>
          </cell>
          <cell r="E1421" t="str">
            <v>Consommation </v>
          </cell>
          <cell r="F1421">
            <v>0.5283</v>
          </cell>
          <cell r="G1421">
            <v>1.1624</v>
          </cell>
          <cell r="H1421">
            <v>0.6141</v>
          </cell>
          <cell r="I1421">
            <v>0.685</v>
          </cell>
          <cell r="J1421" t="str">
            <v> </v>
          </cell>
          <cell r="K1421" t="str">
            <v> </v>
          </cell>
          <cell r="L1421" t="str">
            <v>Les tarifs annoncés dans le RADE 2007 étaient ceux de l'actualisation de juillet (tarifs connus), ceux proposés aussi sont de l'actualisation de janvier (tarifs applicables)</v>
          </cell>
          <cell r="M1421" t="str">
            <v> </v>
          </cell>
          <cell r="N1421" t="str">
            <v> </v>
          </cell>
          <cell r="Q1421">
            <v>208</v>
          </cell>
          <cell r="R1421">
            <v>0</v>
          </cell>
          <cell r="S1421">
            <v>120</v>
          </cell>
          <cell r="T1421" t="str">
            <v>C</v>
          </cell>
          <cell r="U1421" t="str">
            <v>transmis à CJ le 27.03</v>
          </cell>
          <cell r="V1421" t="str">
            <v>SUD RHONE</v>
          </cell>
        </row>
        <row r="1422">
          <cell r="A1422" t="str">
            <v>SYSEG STEP Givors</v>
          </cell>
          <cell r="B1422" t="str">
            <v>ASSAINISSEMENT</v>
          </cell>
          <cell r="C1422">
            <v>1750</v>
          </cell>
          <cell r="D1422">
            <v>2008</v>
          </cell>
          <cell r="E1422" t="str">
            <v>TVA</v>
          </cell>
          <cell r="F1422">
            <v>0.055</v>
          </cell>
          <cell r="G1422">
            <v>1.1134</v>
          </cell>
          <cell r="H1422">
            <v>41.2</v>
          </cell>
          <cell r="I1422">
            <v>15</v>
          </cell>
          <cell r="J1422">
            <v>0.055</v>
          </cell>
          <cell r="K1422" t="str">
            <v> </v>
          </cell>
          <cell r="L1422" t="str">
            <v>Les tarifs annoncés dans le RADE 2007 étaient ceux de l'actualisation de juillet (tarifs connus), ceux proposés aussi sont de l'actualisation de janvier (tarifs applicables)</v>
          </cell>
          <cell r="M1422" t="str">
            <v> </v>
          </cell>
          <cell r="N1422">
            <v>0.1439</v>
          </cell>
          <cell r="Q1422">
            <v>209</v>
          </cell>
          <cell r="R1422">
            <v>-0.004200000000004422</v>
          </cell>
          <cell r="S1422">
            <v>1</v>
          </cell>
          <cell r="T1422" t="str">
            <v>A</v>
          </cell>
          <cell r="U1422" t="str">
            <v>transmis à CJ le 27.03</v>
          </cell>
          <cell r="V1422" t="str">
            <v>SUD RHONE</v>
          </cell>
        </row>
        <row r="1423">
          <cell r="A1423" t="str">
            <v>SYSEG STEP Givors</v>
          </cell>
          <cell r="B1423" t="str">
            <v>ASSAINISSEMENT</v>
          </cell>
          <cell r="C1423">
            <v>1750</v>
          </cell>
          <cell r="D1423">
            <v>2007</v>
          </cell>
          <cell r="E1423" t="str">
            <v>Prime fixe annuelle </v>
          </cell>
          <cell r="F1423">
            <v>0.459</v>
          </cell>
          <cell r="G1423">
            <v>1.1134</v>
          </cell>
          <cell r="H1423">
            <v>0.511</v>
          </cell>
          <cell r="I1423">
            <v>0.3713</v>
          </cell>
          <cell r="J1423" t="str">
            <v> </v>
          </cell>
          <cell r="K1423" t="str">
            <v> </v>
          </cell>
          <cell r="L1423" t="str">
            <v>Les tarifs annoncés dans le RADE 2007 étaient ceux de l'actualisation de juillet (tarifs connus), ceux proposés aussi sont de l'actualisation de janvier (tarifs applicables)</v>
          </cell>
          <cell r="M1423">
            <v>0.076</v>
          </cell>
          <cell r="N1423" t="str">
            <v> </v>
          </cell>
          <cell r="Q1423">
            <v>209</v>
          </cell>
          <cell r="R1423">
            <v>5.060000000001175E-05</v>
          </cell>
          <cell r="S1423">
            <v>1</v>
          </cell>
          <cell r="T1423" t="str">
            <v>A</v>
          </cell>
          <cell r="U1423" t="str">
            <v>transmis à CJ le 27.03</v>
          </cell>
          <cell r="V1423" t="str">
            <v>SUD RHONE</v>
          </cell>
        </row>
        <row r="1424">
          <cell r="A1424" t="str">
            <v>SYSEG STEP Givors</v>
          </cell>
          <cell r="B1424" t="str">
            <v>ASSAINISSEMENT</v>
          </cell>
          <cell r="C1424">
            <v>1750</v>
          </cell>
          <cell r="D1424">
            <v>2007</v>
          </cell>
          <cell r="E1424" t="str">
            <v>Consommation </v>
          </cell>
          <cell r="F1424">
            <v>0.5283</v>
          </cell>
          <cell r="G1424">
            <v>1.0236639</v>
          </cell>
          <cell r="H1424">
            <v>0.5851</v>
          </cell>
          <cell r="I1424">
            <v>16</v>
          </cell>
          <cell r="J1424" t="str">
            <v> </v>
          </cell>
          <cell r="K1424" t="str">
            <v> </v>
          </cell>
          <cell r="L1424" t="str">
            <v>Les tarifs annoncés dans le RADE 2007 étaient ceux de l'actualisation de juillet (tarifs connus), ceux proposés aussi sont de l'actualisation de janvier (tarifs applicables)</v>
          </cell>
          <cell r="M1424" t="str">
            <v> </v>
          </cell>
          <cell r="N1424" t="str">
            <v> </v>
          </cell>
          <cell r="Q1424">
            <v>209</v>
          </cell>
          <cell r="R1424">
            <v>0</v>
          </cell>
          <cell r="S1424">
            <v>120</v>
          </cell>
          <cell r="T1424" t="str">
            <v>C</v>
          </cell>
          <cell r="U1424" t="str">
            <v>transmis à CJ le 27.03</v>
          </cell>
          <cell r="V1424" t="str">
            <v>SUD RHONE</v>
          </cell>
        </row>
        <row r="1425">
          <cell r="A1425" t="str">
            <v>SYSEG STEP Givors</v>
          </cell>
          <cell r="B1425" t="str">
            <v>ASSAINISSEMENT</v>
          </cell>
          <cell r="C1425">
            <v>1750</v>
          </cell>
          <cell r="D1425">
            <v>2007</v>
          </cell>
          <cell r="E1425" t="str">
            <v>TVA</v>
          </cell>
          <cell r="F1425">
            <v>0.055</v>
          </cell>
          <cell r="G1425">
            <v>1.0236639</v>
          </cell>
          <cell r="H1425">
            <v>0.7703</v>
          </cell>
          <cell r="I1425">
            <v>0.6716</v>
          </cell>
          <cell r="J1425">
            <v>0.055</v>
          </cell>
          <cell r="K1425" t="str">
            <v> </v>
          </cell>
          <cell r="L1425" t="str">
            <v>Les tarifs annoncés dans le RADE 2007 étaient ceux de l'actualisation de juillet (tarifs connus), ceux proposés aussi sont de l'actualisation de janvier (tarifs applicables)</v>
          </cell>
          <cell r="M1425" t="str">
            <v> </v>
          </cell>
          <cell r="N1425">
            <v>0.04</v>
          </cell>
          <cell r="Q1425">
            <v>209</v>
          </cell>
          <cell r="R1425">
            <v>0</v>
          </cell>
          <cell r="S1425">
            <v>120</v>
          </cell>
          <cell r="T1425" t="str">
            <v>C</v>
          </cell>
          <cell r="U1425" t="str">
            <v>transmis à CJ le 27.03</v>
          </cell>
          <cell r="V1425" t="str">
            <v>SUD RHONE</v>
          </cell>
        </row>
        <row r="1426">
          <cell r="A1426" t="str">
            <v>Taluyers</v>
          </cell>
          <cell r="B1426" t="str">
            <v>ASSAINISSEMENT</v>
          </cell>
          <cell r="C1426">
            <v>707</v>
          </cell>
          <cell r="D1426">
            <v>2008</v>
          </cell>
          <cell r="E1426" t="str">
            <v>Prime fixe annuelle </v>
          </cell>
          <cell r="F1426">
            <v>37</v>
          </cell>
          <cell r="G1426">
            <v>1.0851</v>
          </cell>
          <cell r="H1426">
            <v>8.48</v>
          </cell>
          <cell r="I1426">
            <v>15</v>
          </cell>
          <cell r="J1426" t="str">
            <v> </v>
          </cell>
          <cell r="K1426" t="str">
            <v> </v>
          </cell>
          <cell r="L1426" t="str">
            <v>Les tarifs annoncés dans le RADE 2007 étaient ceux de l'actualisation de juillet (tarifs connus), ceux proposés aussi sont de l'actualisation de janvier (tarifs applicables)</v>
          </cell>
          <cell r="M1426" t="str">
            <v> </v>
          </cell>
          <cell r="N1426" t="str">
            <v> </v>
          </cell>
          <cell r="Q1426">
            <v>208</v>
          </cell>
          <cell r="R1426">
            <v>0.008699999999997488</v>
          </cell>
          <cell r="S1426">
            <v>1</v>
          </cell>
          <cell r="T1426" t="str">
            <v>A</v>
          </cell>
          <cell r="V1426" t="str">
            <v>SUD RHONE</v>
          </cell>
        </row>
        <row r="1427">
          <cell r="A1427" t="str">
            <v>Taluyers</v>
          </cell>
          <cell r="B1427" t="str">
            <v>ASSAINISSEMENT</v>
          </cell>
          <cell r="C1427">
            <v>707</v>
          </cell>
          <cell r="D1427">
            <v>2008</v>
          </cell>
          <cell r="E1427" t="str">
            <v>Consommation </v>
          </cell>
          <cell r="F1427">
            <v>0.1524</v>
          </cell>
          <cell r="G1427">
            <v>1.273933</v>
          </cell>
          <cell r="H1427">
            <v>0.1941</v>
          </cell>
          <cell r="I1427">
            <v>0.615</v>
          </cell>
          <cell r="J1427" t="str">
            <v> </v>
          </cell>
          <cell r="K1427" t="str">
            <v> </v>
          </cell>
          <cell r="L1427" t="str">
            <v>Les tarifs annoncés dans le RADE 2007 étaient ceux de l'actualisation de juillet (tarifs connus), ceux proposés aussi sont de l'actualisation de janvier (tarifs applicables)</v>
          </cell>
          <cell r="M1427" t="str">
            <v> </v>
          </cell>
          <cell r="N1427">
            <v>0.1439</v>
          </cell>
          <cell r="Q1427">
            <v>208</v>
          </cell>
          <cell r="R1427">
            <v>-3.9100000000014123E-05</v>
          </cell>
          <cell r="S1427">
            <v>120</v>
          </cell>
          <cell r="T1427" t="str">
            <v>C</v>
          </cell>
          <cell r="V1427" t="str">
            <v>SUD RHONE</v>
          </cell>
        </row>
        <row r="1428">
          <cell r="A1428" t="str">
            <v>Taluyers</v>
          </cell>
          <cell r="B1428" t="str">
            <v>ASSAINISSEMENT</v>
          </cell>
          <cell r="C1428">
            <v>707</v>
          </cell>
          <cell r="D1428">
            <v>2008</v>
          </cell>
          <cell r="E1428" t="str">
            <v>TVA</v>
          </cell>
          <cell r="F1428">
            <v>0.055</v>
          </cell>
          <cell r="G1428">
            <v>1.0236639</v>
          </cell>
          <cell r="H1428">
            <v>20.76</v>
          </cell>
          <cell r="I1428">
            <v>16</v>
          </cell>
          <cell r="J1428">
            <v>0.055</v>
          </cell>
          <cell r="K1428" t="str">
            <v> </v>
          </cell>
          <cell r="L1428" t="str">
            <v>Les tarifs annoncés dans le RADE 2007 étaient ceux de l'actualisation de juillet (tarifs connus), ceux proposés aussi sont de l'actualisation de janvier (tarifs applicables)</v>
          </cell>
          <cell r="M1428">
            <v>0.038</v>
          </cell>
          <cell r="N1428" t="str">
            <v> </v>
          </cell>
          <cell r="Q1428">
            <v>208</v>
          </cell>
          <cell r="R1428">
            <v>0</v>
          </cell>
          <cell r="S1428">
            <v>120</v>
          </cell>
          <cell r="T1428" t="str">
            <v>A</v>
          </cell>
          <cell r="V1428" t="str">
            <v>SUD RHONE</v>
          </cell>
        </row>
        <row r="1429">
          <cell r="A1429" t="str">
            <v>Taluyers</v>
          </cell>
          <cell r="B1429" t="str">
            <v>ASSAINISSEMENT</v>
          </cell>
          <cell r="C1429">
            <v>707</v>
          </cell>
          <cell r="D1429">
            <v>2008</v>
          </cell>
          <cell r="E1429" t="str">
            <v>Redevance de modernisation des réseaux de collecte.</v>
          </cell>
          <cell r="F1429">
            <v>0.13</v>
          </cell>
          <cell r="G1429">
            <v>1.0236639</v>
          </cell>
          <cell r="H1429">
            <v>0.3156</v>
          </cell>
          <cell r="I1429">
            <v>0.4726</v>
          </cell>
          <cell r="J1429" t="str">
            <v> </v>
          </cell>
          <cell r="K1429">
            <v>0.13</v>
          </cell>
          <cell r="L1429" t="str">
            <v>Les tarifs annoncés dans le RADE 2007 étaient ceux de l'actualisation de juillet (tarifs connus), ceux proposés aussi sont de l'actualisation de janvier (tarifs applicables)</v>
          </cell>
          <cell r="M1429" t="str">
            <v> </v>
          </cell>
          <cell r="N1429">
            <v>0.04</v>
          </cell>
          <cell r="Q1429">
            <v>208</v>
          </cell>
          <cell r="R1429">
            <v>0</v>
          </cell>
          <cell r="S1429">
            <v>120</v>
          </cell>
          <cell r="T1429" t="str">
            <v>A</v>
          </cell>
          <cell r="V1429" t="str">
            <v>SUD RHONE</v>
          </cell>
        </row>
        <row r="1430">
          <cell r="A1430" t="str">
            <v>Taluyers</v>
          </cell>
          <cell r="B1430" t="str">
            <v>ASSAINISSEMENT</v>
          </cell>
          <cell r="C1430">
            <v>707</v>
          </cell>
          <cell r="D1430">
            <v>2007</v>
          </cell>
          <cell r="E1430" t="str">
            <v>Prime fixe annuelle </v>
          </cell>
          <cell r="F1430">
            <v>6.86</v>
          </cell>
          <cell r="G1430">
            <v>1.1134</v>
          </cell>
          <cell r="H1430">
            <v>8.48</v>
          </cell>
          <cell r="I1430">
            <v>10</v>
          </cell>
          <cell r="J1430" t="str">
            <v> </v>
          </cell>
          <cell r="K1430" t="str">
            <v> </v>
          </cell>
          <cell r="L1430" t="str">
            <v>Les tarifs annoncés dans le RADE 2007 étaient ceux de l'actualisation de juillet (tarifs connus), ceux proposés aussi sont de l'actualisation de janvier (tarifs applicables)</v>
          </cell>
          <cell r="M1430" t="str">
            <v> </v>
          </cell>
          <cell r="N1430" t="str">
            <v> </v>
          </cell>
          <cell r="Q1430">
            <v>207</v>
          </cell>
          <cell r="R1430">
            <v>-39.04</v>
          </cell>
          <cell r="S1430">
            <v>1</v>
          </cell>
          <cell r="T1430" t="str">
            <v>A</v>
          </cell>
          <cell r="V1430" t="str">
            <v>SUD RHONE</v>
          </cell>
        </row>
        <row r="1431">
          <cell r="A1431" t="str">
            <v>Taluyers</v>
          </cell>
          <cell r="B1431" t="str">
            <v>ASSAINISSEMENT</v>
          </cell>
          <cell r="C1431">
            <v>707</v>
          </cell>
          <cell r="D1431">
            <v>2007</v>
          </cell>
          <cell r="E1431" t="str">
            <v>Consommation </v>
          </cell>
          <cell r="F1431">
            <v>0.1524</v>
          </cell>
          <cell r="G1431">
            <v>1.1134</v>
          </cell>
          <cell r="H1431">
            <v>0.1883</v>
          </cell>
          <cell r="I1431">
            <v>0.4573</v>
          </cell>
          <cell r="J1431" t="str">
            <v> </v>
          </cell>
          <cell r="K1431" t="str">
            <v> </v>
          </cell>
          <cell r="L1431" t="str">
            <v>Les tarifs annoncés dans le RADE 2007 étaient ceux de l'actualisation de juillet (tarifs connus), ceux proposés aussi sont de l'actualisation de janvier (tarifs applicables)</v>
          </cell>
          <cell r="M1431" t="str">
            <v> </v>
          </cell>
          <cell r="N1431">
            <v>0.1439</v>
          </cell>
          <cell r="Q1431">
            <v>207</v>
          </cell>
          <cell r="R1431">
            <v>-0.484</v>
          </cell>
          <cell r="S1431">
            <v>120</v>
          </cell>
          <cell r="T1431" t="str">
            <v>C</v>
          </cell>
          <cell r="V1431" t="str">
            <v>SUD RHONE</v>
          </cell>
        </row>
        <row r="1432">
          <cell r="A1432" t="str">
            <v>Taluyers</v>
          </cell>
          <cell r="B1432" t="str">
            <v>ASSAINISSEMENT</v>
          </cell>
          <cell r="C1432">
            <v>707</v>
          </cell>
          <cell r="D1432">
            <v>2007</v>
          </cell>
          <cell r="E1432" t="str">
            <v>TVA</v>
          </cell>
          <cell r="F1432">
            <v>0.055</v>
          </cell>
          <cell r="H1432">
            <v>19.42</v>
          </cell>
          <cell r="I1432">
            <v>16</v>
          </cell>
          <cell r="J1432">
            <v>0.055</v>
          </cell>
          <cell r="K1432" t="str">
            <v> </v>
          </cell>
          <cell r="L1432" t="str">
            <v>Les tarifs annoncés dans le RADE 2007 étaient ceux de l'actualisation de juillet (tarifs connus), ceux proposés aussi sont de l'actualisation de janvier (tarifs applicables)</v>
          </cell>
          <cell r="M1432">
            <v>0.038</v>
          </cell>
          <cell r="N1432" t="str">
            <v> </v>
          </cell>
          <cell r="Q1432">
            <v>207</v>
          </cell>
          <cell r="R1432">
            <v>0</v>
          </cell>
          <cell r="S1432">
            <v>1</v>
          </cell>
          <cell r="T1432" t="str">
            <v>A</v>
          </cell>
          <cell r="V1432" t="str">
            <v>SUD RHONE</v>
          </cell>
        </row>
        <row r="1433">
          <cell r="A1433" t="str">
            <v>Taluyers</v>
          </cell>
          <cell r="B1433" t="str">
            <v>ASSAINISSEMENT</v>
          </cell>
          <cell r="C1433">
            <v>707</v>
          </cell>
          <cell r="D1433">
            <v>2007</v>
          </cell>
          <cell r="E1433" t="str">
            <v>Redevance de modernisation des réseaux de collecte.</v>
          </cell>
          <cell r="F1433">
            <v>0.13</v>
          </cell>
          <cell r="G1433">
            <v>1.2501604</v>
          </cell>
          <cell r="H1433">
            <v>0.7233</v>
          </cell>
          <cell r="I1433">
            <v>0.4973</v>
          </cell>
          <cell r="J1433" t="str">
            <v> </v>
          </cell>
          <cell r="K1433">
            <v>0.13</v>
          </cell>
          <cell r="L1433" t="str">
            <v>Les tarifs annoncés dans le RADE 2007 étaient ceux de l'actualisation de juillet (tarifs connus), ceux proposés aussi sont de l'actualisation de janvier (tarifs applicables)</v>
          </cell>
          <cell r="M1433" t="str">
            <v> </v>
          </cell>
          <cell r="N1433">
            <v>0.025</v>
          </cell>
          <cell r="Q1433">
            <v>207</v>
          </cell>
          <cell r="R1433">
            <v>0</v>
          </cell>
          <cell r="S1433">
            <v>120</v>
          </cell>
          <cell r="T1433" t="str">
            <v>C</v>
          </cell>
          <cell r="V1433" t="str">
            <v>SUD RHONE</v>
          </cell>
        </row>
        <row r="1434">
          <cell r="A1434" t="str">
            <v>Thil Niévroz</v>
          </cell>
          <cell r="B1434" t="str">
            <v>EAU</v>
          </cell>
          <cell r="C1434">
            <v>31017</v>
          </cell>
          <cell r="D1434">
            <v>2009</v>
          </cell>
          <cell r="E1434" t="str">
            <v>Prime fixe annuelle </v>
          </cell>
          <cell r="F1434">
            <v>37</v>
          </cell>
          <cell r="G1434">
            <v>1.1134</v>
          </cell>
          <cell r="H1434">
            <v>41.2</v>
          </cell>
          <cell r="I1434">
            <v>22</v>
          </cell>
          <cell r="J1434" t="str">
            <v> </v>
          </cell>
          <cell r="K1434" t="str">
            <v> </v>
          </cell>
          <cell r="L1434" t="str">
            <v>Les tarifs annoncés dans le RADE 2007 étaient ceux de l'actualisation de juillet (tarifs connus), ceux proposés aussi sont de l'actualisation de janvier (tarifs applicables)</v>
          </cell>
          <cell r="M1434" t="str">
            <v> </v>
          </cell>
          <cell r="N1434" t="str">
            <v> </v>
          </cell>
          <cell r="Q1434">
            <v>209</v>
          </cell>
          <cell r="R1434">
            <v>-0.004200000000004422</v>
          </cell>
          <cell r="S1434">
            <v>1</v>
          </cell>
          <cell r="T1434" t="str">
            <v>A</v>
          </cell>
          <cell r="V1434" t="str">
            <v>AIN</v>
          </cell>
        </row>
        <row r="1435">
          <cell r="A1435" t="str">
            <v>Thil Niévroz</v>
          </cell>
          <cell r="B1435" t="str">
            <v>EAU</v>
          </cell>
          <cell r="C1435">
            <v>31017</v>
          </cell>
          <cell r="D1435">
            <v>2009</v>
          </cell>
          <cell r="E1435" t="str">
            <v>Consommation </v>
          </cell>
          <cell r="F1435">
            <v>0.459</v>
          </cell>
          <cell r="G1435">
            <v>1.1134</v>
          </cell>
          <cell r="H1435">
            <v>0.511</v>
          </cell>
          <cell r="I1435">
            <v>0.3713</v>
          </cell>
          <cell r="J1435" t="str">
            <v> </v>
          </cell>
          <cell r="K1435" t="str">
            <v> </v>
          </cell>
          <cell r="L1435" t="str">
            <v>Les tarifs annoncés dans le RADE 2007 étaient ceux de l'actualisation de juillet (tarifs connus), ceux proposés aussi sont de l'actualisation de janvier (tarifs applicables)</v>
          </cell>
          <cell r="M1435" t="str">
            <v> </v>
          </cell>
          <cell r="N1435" t="str">
            <v> </v>
          </cell>
          <cell r="Q1435">
            <v>209</v>
          </cell>
          <cell r="R1435">
            <v>5.060000000001175E-05</v>
          </cell>
          <cell r="S1435">
            <v>120</v>
          </cell>
          <cell r="T1435" t="str">
            <v>C</v>
          </cell>
          <cell r="V1435" t="str">
            <v>AIN</v>
          </cell>
        </row>
        <row r="1436">
          <cell r="A1436" t="str">
            <v>Thil Niévroz</v>
          </cell>
          <cell r="B1436" t="str">
            <v>EAU</v>
          </cell>
          <cell r="C1436">
            <v>31017</v>
          </cell>
          <cell r="D1436">
            <v>2009</v>
          </cell>
          <cell r="E1436" t="str">
            <v>TVA</v>
          </cell>
          <cell r="F1436">
            <v>0.026</v>
          </cell>
          <cell r="G1436">
            <v>1.2338278</v>
          </cell>
          <cell r="H1436">
            <v>36.7</v>
          </cell>
          <cell r="I1436">
            <v>0.1205</v>
          </cell>
          <cell r="J1436">
            <v>0.055</v>
          </cell>
          <cell r="K1436" t="str">
            <v> </v>
          </cell>
          <cell r="L1436" t="str">
            <v>Les tarifs annoncés dans le RADE 2007 étaient ceux de l'actualisation de juillet (tarifs connus), ceux proposés aussi sont de l'actualisation de janvier (tarifs applicables)</v>
          </cell>
          <cell r="M1436" t="str">
            <v> </v>
          </cell>
          <cell r="N1436">
            <v>0.1439</v>
          </cell>
          <cell r="Q1436">
            <v>209</v>
          </cell>
          <cell r="R1436">
            <v>0</v>
          </cell>
          <cell r="S1436">
            <v>120</v>
          </cell>
          <cell r="T1436" t="str">
            <v>C</v>
          </cell>
          <cell r="V1436" t="str">
            <v>AIN</v>
          </cell>
        </row>
        <row r="1437">
          <cell r="A1437" t="str">
            <v>Thil Niévroz</v>
          </cell>
          <cell r="B1437" t="str">
            <v>EAU</v>
          </cell>
          <cell r="C1437">
            <v>31017</v>
          </cell>
          <cell r="D1437">
            <v>2009</v>
          </cell>
          <cell r="E1437" t="str">
            <v>Redevance de prélèvement</v>
          </cell>
          <cell r="F1437">
            <v>0.04</v>
          </cell>
          <cell r="G1437">
            <v>1.2501604</v>
          </cell>
          <cell r="H1437">
            <v>0.7688</v>
          </cell>
          <cell r="I1437">
            <v>0.5072</v>
          </cell>
          <cell r="J1437">
            <v>0.055</v>
          </cell>
          <cell r="K1437" t="str">
            <v> </v>
          </cell>
          <cell r="L1437" t="str">
            <v>Les tarifs annoncés dans le RADE 2007 étaient ceux de l'actualisation de juillet (tarifs connus), ceux proposés aussi sont de l'actualisation de janvier (tarifs applicables)</v>
          </cell>
          <cell r="M1437">
            <v>0.076</v>
          </cell>
          <cell r="N1437">
            <v>0.04</v>
          </cell>
          <cell r="Q1437">
            <v>209</v>
          </cell>
          <cell r="R1437">
            <v>0</v>
          </cell>
          <cell r="S1437">
            <v>120</v>
          </cell>
          <cell r="T1437" t="str">
            <v>C</v>
          </cell>
          <cell r="V1437" t="str">
            <v>AIN</v>
          </cell>
        </row>
        <row r="1438">
          <cell r="A1438" t="str">
            <v>Thil Niévroz</v>
          </cell>
          <cell r="B1438" t="str">
            <v>EAU</v>
          </cell>
          <cell r="C1438">
            <v>31017</v>
          </cell>
          <cell r="D1438">
            <v>2008</v>
          </cell>
          <cell r="E1438" t="str">
            <v>Prime fixe annuelle </v>
          </cell>
          <cell r="F1438">
            <v>37</v>
          </cell>
          <cell r="G1438">
            <v>1.0851</v>
          </cell>
          <cell r="H1438">
            <v>40.14</v>
          </cell>
          <cell r="I1438">
            <v>20</v>
          </cell>
          <cell r="J1438" t="str">
            <v> </v>
          </cell>
          <cell r="K1438">
            <v>0.13</v>
          </cell>
          <cell r="L1438" t="str">
            <v>Les tarifs annoncés dans le RADE 2007 étaient ceux de l'actualisation de juillet (tarifs connus), ceux proposés aussi sont de l'actualisation de janvier (tarifs applicables)</v>
          </cell>
          <cell r="M1438" t="str">
            <v> </v>
          </cell>
          <cell r="N1438" t="str">
            <v> </v>
          </cell>
          <cell r="Q1438">
            <v>208</v>
          </cell>
          <cell r="R1438">
            <v>0.008699999999997488</v>
          </cell>
          <cell r="S1438">
            <v>1</v>
          </cell>
          <cell r="T1438" t="str">
            <v>A</v>
          </cell>
          <cell r="V1438" t="str">
            <v>AIN</v>
          </cell>
        </row>
        <row r="1439">
          <cell r="A1439" t="str">
            <v>Thil Niévroz</v>
          </cell>
          <cell r="B1439" t="str">
            <v>EAU</v>
          </cell>
          <cell r="C1439">
            <v>31017</v>
          </cell>
          <cell r="D1439">
            <v>2008</v>
          </cell>
          <cell r="E1439" t="str">
            <v>Consommation </v>
          </cell>
          <cell r="F1439">
            <v>0.459</v>
          </cell>
          <cell r="G1439">
            <v>1.0851</v>
          </cell>
          <cell r="H1439">
            <v>0.4981</v>
          </cell>
          <cell r="I1439">
            <v>0.315</v>
          </cell>
          <cell r="J1439" t="str">
            <v> </v>
          </cell>
          <cell r="K1439" t="str">
            <v> </v>
          </cell>
          <cell r="L1439" t="str">
            <v>Les tarifs annoncés dans le RADE 2007 étaient ceux de l'actualisation de juillet (tarifs connus), ceux proposés aussi sont de l'actualisation de janvier (tarifs applicables)</v>
          </cell>
          <cell r="M1439" t="str">
            <v> </v>
          </cell>
          <cell r="N1439" t="str">
            <v> </v>
          </cell>
          <cell r="Q1439">
            <v>208</v>
          </cell>
          <cell r="R1439">
            <v>-3.9100000000014123E-05</v>
          </cell>
          <cell r="S1439">
            <v>120</v>
          </cell>
          <cell r="T1439" t="str">
            <v>C</v>
          </cell>
          <cell r="U1439" t="str">
            <v>transmis à CJ le 27.03</v>
          </cell>
          <cell r="V1439" t="str">
            <v>AIN</v>
          </cell>
        </row>
        <row r="1440">
          <cell r="A1440" t="str">
            <v>Thil Niévroz</v>
          </cell>
          <cell r="B1440" t="str">
            <v>EAU</v>
          </cell>
          <cell r="C1440">
            <v>31017</v>
          </cell>
          <cell r="D1440">
            <v>2008</v>
          </cell>
          <cell r="E1440" t="str">
            <v>TVA</v>
          </cell>
          <cell r="F1440">
            <v>0.1561</v>
          </cell>
          <cell r="G1440">
            <v>1.1760227</v>
          </cell>
          <cell r="H1440">
            <v>24.9</v>
          </cell>
          <cell r="I1440">
            <v>0.8668</v>
          </cell>
          <cell r="J1440">
            <v>0.055</v>
          </cell>
          <cell r="K1440" t="str">
            <v> </v>
          </cell>
          <cell r="L1440" t="str">
            <v>Les tarifs annoncés dans le RADE 2007 étaient ceux de l'actualisation de juillet (tarifs connus), ceux proposés aussi sont de l'actualisation de janvier (tarifs applicables)</v>
          </cell>
          <cell r="M1440" t="str">
            <v> </v>
          </cell>
          <cell r="N1440" t="str">
            <v> </v>
          </cell>
          <cell r="Q1440">
            <v>208</v>
          </cell>
          <cell r="R1440">
            <v>0</v>
          </cell>
          <cell r="S1440">
            <v>120</v>
          </cell>
          <cell r="T1440" t="str">
            <v>C</v>
          </cell>
          <cell r="U1440" t="str">
            <v>transmis à CJ le 27.03</v>
          </cell>
          <cell r="V1440" t="str">
            <v>AIN</v>
          </cell>
        </row>
        <row r="1441">
          <cell r="A1441" t="str">
            <v>Thil Niévroz</v>
          </cell>
          <cell r="B1441" t="str">
            <v>EAU</v>
          </cell>
          <cell r="C1441">
            <v>31017</v>
          </cell>
          <cell r="D1441">
            <v>2008</v>
          </cell>
          <cell r="E1441" t="str">
            <v>Redevance de prélèvement</v>
          </cell>
          <cell r="F1441">
            <v>0.025</v>
          </cell>
          <cell r="G1441">
            <v>1.0686204</v>
          </cell>
          <cell r="H1441">
            <v>9.3</v>
          </cell>
          <cell r="I1441">
            <v>0.1205</v>
          </cell>
          <cell r="J1441" t="str">
            <v> </v>
          </cell>
          <cell r="K1441" t="str">
            <v> </v>
          </cell>
          <cell r="L1441" t="str">
            <v>Les tarifs annoncés dans le RADE 2007 étaient ceux de l'actualisation de juillet (tarifs connus), ceux proposés aussi sont de l'actualisation de janvier (tarifs applicables)</v>
          </cell>
          <cell r="M1441" t="str">
            <v> </v>
          </cell>
          <cell r="N1441">
            <v>0.04</v>
          </cell>
          <cell r="Q1441">
            <v>208</v>
          </cell>
          <cell r="R1441">
            <v>0</v>
          </cell>
          <cell r="S1441">
            <v>120</v>
          </cell>
          <cell r="T1441" t="str">
            <v>C</v>
          </cell>
          <cell r="U1441" t="str">
            <v>transmis à CJ le 27.03</v>
          </cell>
          <cell r="V1441" t="str">
            <v>AIN</v>
          </cell>
        </row>
        <row r="1442">
          <cell r="A1442" t="str">
            <v>Thil Niévroz</v>
          </cell>
          <cell r="B1442" t="str">
            <v>EAU</v>
          </cell>
          <cell r="C1442">
            <v>31017</v>
          </cell>
          <cell r="D1442">
            <v>2007</v>
          </cell>
          <cell r="E1442" t="str">
            <v>Prime fixe annuelle </v>
          </cell>
          <cell r="F1442">
            <v>37</v>
          </cell>
          <cell r="G1442">
            <v>1.0686204</v>
          </cell>
          <cell r="H1442">
            <v>39.04</v>
          </cell>
          <cell r="I1442">
            <v>20</v>
          </cell>
          <cell r="J1442">
            <v>0.055</v>
          </cell>
          <cell r="K1442" t="str">
            <v> </v>
          </cell>
          <cell r="L1442" t="str">
            <v>Les tarifs annoncés dans le RADE 2007 étaient ceux de l'actualisation de juillet (tarifs connus), ceux proposés aussi sont de l'actualisation de janvier (tarifs applicables)</v>
          </cell>
          <cell r="M1442">
            <v>0.038</v>
          </cell>
          <cell r="N1442" t="str">
            <v> </v>
          </cell>
          <cell r="Q1442">
            <v>207</v>
          </cell>
          <cell r="R1442">
            <v>-39.04</v>
          </cell>
          <cell r="S1442">
            <v>1</v>
          </cell>
          <cell r="T1442" t="str">
            <v>A</v>
          </cell>
          <cell r="U1442" t="str">
            <v>transmis à CJ le 27.03</v>
          </cell>
          <cell r="V1442" t="str">
            <v>AIN</v>
          </cell>
        </row>
        <row r="1443">
          <cell r="A1443" t="str">
            <v>Thil Niévroz</v>
          </cell>
          <cell r="B1443" t="str">
            <v>EAU</v>
          </cell>
          <cell r="C1443">
            <v>31017</v>
          </cell>
          <cell r="D1443">
            <v>2007</v>
          </cell>
          <cell r="E1443" t="str">
            <v>Consommation </v>
          </cell>
          <cell r="F1443">
            <v>0.459</v>
          </cell>
          <cell r="G1443">
            <v>1.1578674</v>
          </cell>
          <cell r="H1443">
            <v>0.484</v>
          </cell>
          <cell r="I1443">
            <v>0.315</v>
          </cell>
          <cell r="J1443" t="str">
            <v> </v>
          </cell>
          <cell r="K1443">
            <v>0.13</v>
          </cell>
          <cell r="L1443" t="str">
            <v>Les tarifs annoncés dans le RADE 2007 étaient ceux de l'actualisation de juillet (tarifs connus), ceux proposés aussi sont de l'actualisation de janvier (tarifs applicables)</v>
          </cell>
          <cell r="M1443" t="str">
            <v> </v>
          </cell>
          <cell r="N1443" t="str">
            <v> </v>
          </cell>
          <cell r="Q1443">
            <v>207</v>
          </cell>
          <cell r="R1443">
            <v>-0.484</v>
          </cell>
          <cell r="S1443">
            <v>120</v>
          </cell>
          <cell r="T1443" t="str">
            <v>C</v>
          </cell>
          <cell r="U1443" t="str">
            <v>transmis à CJ le 27.03</v>
          </cell>
          <cell r="V1443" t="str">
            <v>AIN</v>
          </cell>
        </row>
        <row r="1444">
          <cell r="A1444" t="str">
            <v>Thil Niévroz</v>
          </cell>
          <cell r="B1444" t="str">
            <v>EAU</v>
          </cell>
          <cell r="C1444">
            <v>31017</v>
          </cell>
          <cell r="D1444">
            <v>2007</v>
          </cell>
          <cell r="E1444" t="str">
            <v>TVA</v>
          </cell>
          <cell r="F1444">
            <v>20</v>
          </cell>
          <cell r="G1444">
            <v>0.9786404</v>
          </cell>
          <cell r="H1444">
            <v>19.58</v>
          </cell>
          <cell r="I1444">
            <v>0.1205</v>
          </cell>
          <cell r="J1444">
            <v>0.055</v>
          </cell>
          <cell r="K1444" t="str">
            <v> </v>
          </cell>
          <cell r="L1444" t="str">
            <v>Les tarifs annoncés dans le RADE 2007 étaient ceux de l'actualisation de juillet (tarifs connus), ceux proposés aussi sont de l'actualisation de janvier (tarifs applicables)</v>
          </cell>
          <cell r="M1444" t="str">
            <v> </v>
          </cell>
          <cell r="N1444">
            <v>0.1439</v>
          </cell>
          <cell r="Q1444">
            <v>207</v>
          </cell>
          <cell r="R1444">
            <v>0</v>
          </cell>
          <cell r="S1444">
            <v>1</v>
          </cell>
          <cell r="T1444" t="str">
            <v>A</v>
          </cell>
          <cell r="U1444" t="str">
            <v>transmis à CJ le 27.03</v>
          </cell>
          <cell r="V1444" t="str">
            <v>AIN</v>
          </cell>
        </row>
        <row r="1445">
          <cell r="A1445" t="str">
            <v>Thil Niévroz</v>
          </cell>
          <cell r="B1445" t="str">
            <v>EAU</v>
          </cell>
          <cell r="C1445">
            <v>31017</v>
          </cell>
          <cell r="D1445">
            <v>2007</v>
          </cell>
          <cell r="E1445" t="str">
            <v>Redevance de prélèvement</v>
          </cell>
          <cell r="F1445">
            <v>0.025</v>
          </cell>
          <cell r="G1445">
            <v>0.9828962</v>
          </cell>
          <cell r="H1445">
            <v>0.7608</v>
          </cell>
          <cell r="I1445">
            <v>0.7192</v>
          </cell>
          <cell r="J1445">
            <v>0.055</v>
          </cell>
          <cell r="K1445" t="str">
            <v> </v>
          </cell>
          <cell r="L1445" t="str">
            <v>Les tarifs annoncés dans le RADE 2007 étaient ceux de l'actualisation de juillet (tarifs connus), ceux proposés aussi sont de l'actualisation de janvier (tarifs applicables)</v>
          </cell>
          <cell r="M1445">
            <v>0.076</v>
          </cell>
          <cell r="N1445">
            <v>0.025</v>
          </cell>
          <cell r="Q1445">
            <v>207</v>
          </cell>
          <cell r="R1445">
            <v>0</v>
          </cell>
          <cell r="S1445">
            <v>120</v>
          </cell>
          <cell r="T1445" t="str">
            <v>C</v>
          </cell>
          <cell r="U1445" t="str">
            <v>transmis à CJ le 27.03</v>
          </cell>
          <cell r="V1445" t="str">
            <v>AIN</v>
          </cell>
        </row>
        <row r="1446">
          <cell r="A1446" t="str">
            <v>Trèves</v>
          </cell>
          <cell r="B1446" t="str">
            <v>ASSAINISSEMENT</v>
          </cell>
          <cell r="C1446">
            <v>3096</v>
          </cell>
          <cell r="D1446">
            <v>2008</v>
          </cell>
          <cell r="E1446" t="str">
            <v>Prime fixe annuelle </v>
          </cell>
          <cell r="F1446">
            <v>0.13</v>
          </cell>
          <cell r="G1446">
            <v>1.1624</v>
          </cell>
          <cell r="H1446">
            <v>0.6141</v>
          </cell>
          <cell r="I1446">
            <v>15</v>
          </cell>
          <cell r="J1446" t="str">
            <v> </v>
          </cell>
          <cell r="K1446" t="str">
            <v> </v>
          </cell>
          <cell r="L1446" t="str">
            <v>Les tarifs annoncés dans le RADE 2007 étaient ceux de l'actualisation de juillet (tarifs connus), ceux proposés aussi sont de l'actualisation de janvier (tarifs applicables)</v>
          </cell>
          <cell r="M1446" t="str">
            <v> </v>
          </cell>
          <cell r="N1446" t="str">
            <v> </v>
          </cell>
          <cell r="Q1446">
            <v>209</v>
          </cell>
          <cell r="R1446">
            <v>0</v>
          </cell>
          <cell r="S1446">
            <v>1</v>
          </cell>
          <cell r="T1446" t="str">
            <v>A</v>
          </cell>
          <cell r="U1446" t="str">
            <v>transmis à CJ le 27.03</v>
          </cell>
          <cell r="V1446" t="str">
            <v>SUD RHONE</v>
          </cell>
        </row>
        <row r="1447">
          <cell r="A1447" t="str">
            <v>Trèves</v>
          </cell>
          <cell r="B1447" t="str">
            <v>ASSAINISSEMENT</v>
          </cell>
          <cell r="C1447">
            <v>3096</v>
          </cell>
          <cell r="D1447">
            <v>2008</v>
          </cell>
          <cell r="E1447" t="str">
            <v>Consommation </v>
          </cell>
          <cell r="F1447">
            <v>0.1561</v>
          </cell>
          <cell r="G1447">
            <v>1.227702</v>
          </cell>
          <cell r="H1447">
            <v>9.26</v>
          </cell>
          <cell r="I1447">
            <v>0.8968</v>
          </cell>
          <cell r="J1447" t="str">
            <v> </v>
          </cell>
          <cell r="K1447" t="str">
            <v> </v>
          </cell>
          <cell r="L1447" t="str">
            <v>Délibération du 1er janvier 2009, tarification unique sur les zones A et B. Alignement sur zone A</v>
          </cell>
          <cell r="M1447" t="str">
            <v> </v>
          </cell>
          <cell r="N1447" t="str">
            <v> </v>
          </cell>
          <cell r="Q1447">
            <v>209</v>
          </cell>
          <cell r="R1447">
            <v>0</v>
          </cell>
          <cell r="S1447">
            <v>120</v>
          </cell>
          <cell r="T1447" t="str">
            <v>C</v>
          </cell>
          <cell r="U1447" t="str">
            <v>transmis à CJ le 27.03</v>
          </cell>
          <cell r="V1447" t="str">
            <v>SUD RHONE</v>
          </cell>
        </row>
        <row r="1448">
          <cell r="A1448" t="str">
            <v>Trèves</v>
          </cell>
          <cell r="B1448" t="str">
            <v>ASSAINISSEMENT</v>
          </cell>
          <cell r="C1448">
            <v>3096</v>
          </cell>
          <cell r="D1448">
            <v>2008</v>
          </cell>
          <cell r="E1448" t="str">
            <v>Consommation Val du Gier</v>
          </cell>
          <cell r="F1448">
            <v>20</v>
          </cell>
          <cell r="G1448">
            <v>1</v>
          </cell>
          <cell r="H1448">
            <v>20</v>
          </cell>
          <cell r="I1448">
            <v>0.1205</v>
          </cell>
          <cell r="J1448" t="str">
            <v> </v>
          </cell>
          <cell r="K1448" t="str">
            <v> </v>
          </cell>
          <cell r="L1448" t="str">
            <v>Les tarifs annoncés dans le RADE 2007 étaient ceux de l'actualisation de juillet (tarifs connus), ceux proposés aussi sont de l'actualisation de janvier (tarifs applicables)</v>
          </cell>
          <cell r="M1448" t="str">
            <v> </v>
          </cell>
          <cell r="N1448" t="str">
            <v> </v>
          </cell>
          <cell r="Q1448">
            <v>208</v>
          </cell>
          <cell r="R1448">
            <v>0</v>
          </cell>
          <cell r="S1448">
            <v>120</v>
          </cell>
          <cell r="T1448" t="str">
            <v>C</v>
          </cell>
          <cell r="U1448" t="str">
            <v>transmis à CJ le 27.03</v>
          </cell>
          <cell r="V1448" t="str">
            <v>SUD RHONE</v>
          </cell>
        </row>
        <row r="1449">
          <cell r="A1449" t="str">
            <v>Trèves</v>
          </cell>
          <cell r="B1449" t="str">
            <v>ASSAINISSEMENT</v>
          </cell>
          <cell r="C1449">
            <v>3096</v>
          </cell>
          <cell r="D1449">
            <v>2008</v>
          </cell>
          <cell r="E1449" t="str">
            <v>TVA</v>
          </cell>
          <cell r="F1449">
            <v>0.055</v>
          </cell>
          <cell r="G1449">
            <v>1</v>
          </cell>
          <cell r="H1449">
            <v>0.774</v>
          </cell>
          <cell r="I1449">
            <v>0.1205</v>
          </cell>
          <cell r="J1449">
            <v>0.055</v>
          </cell>
          <cell r="K1449" t="str">
            <v> </v>
          </cell>
          <cell r="L1449" t="str">
            <v>Les tarifs annoncés dans le RADE 2007 étaient ceux de l'actualisation de juillet (tarifs connus), ceux proposés aussi sont de l'actualisation de janvier (tarifs applicables)</v>
          </cell>
          <cell r="M1449" t="str">
            <v> </v>
          </cell>
          <cell r="N1449">
            <v>0.1439</v>
          </cell>
          <cell r="Q1449">
            <v>208</v>
          </cell>
          <cell r="R1449">
            <v>0</v>
          </cell>
          <cell r="S1449">
            <v>120</v>
          </cell>
          <cell r="T1449" t="str">
            <v>C</v>
          </cell>
          <cell r="U1449" t="str">
            <v>transmis à CJ le 27.03</v>
          </cell>
          <cell r="V1449" t="str">
            <v>SUD RHONE</v>
          </cell>
        </row>
        <row r="1450">
          <cell r="A1450" t="str">
            <v>Trèves</v>
          </cell>
          <cell r="B1450" t="str">
            <v>ASSAINISSEMENT</v>
          </cell>
          <cell r="C1450">
            <v>3096</v>
          </cell>
          <cell r="D1450">
            <v>2008</v>
          </cell>
          <cell r="E1450" t="str">
            <v>Redevance de modernisation des réseaux de collecte.</v>
          </cell>
          <cell r="F1450">
            <v>0.13</v>
          </cell>
          <cell r="H1450">
            <v>24.58</v>
          </cell>
          <cell r="I1450">
            <v>0.6</v>
          </cell>
          <cell r="J1450" t="str">
            <v> </v>
          </cell>
          <cell r="K1450">
            <v>0.13</v>
          </cell>
          <cell r="L1450" t="str">
            <v>Les tarifs annoncés dans le RADE 2007 étaient ceux de l'actualisation de juillet (tarifs connus), ceux proposés aussi sont de l'actualisation de janvier (tarifs applicables)</v>
          </cell>
          <cell r="M1450">
            <v>0.038</v>
          </cell>
          <cell r="N1450" t="str">
            <v> </v>
          </cell>
          <cell r="Q1450">
            <v>208</v>
          </cell>
          <cell r="R1450">
            <v>0</v>
          </cell>
          <cell r="S1450">
            <v>120</v>
          </cell>
          <cell r="T1450" t="str">
            <v>C</v>
          </cell>
          <cell r="U1450" t="str">
            <v>transmis à CJ le 27.03</v>
          </cell>
          <cell r="V1450" t="str">
            <v>SUD RHONE</v>
          </cell>
        </row>
        <row r="1451">
          <cell r="A1451" t="str">
            <v>Trèves</v>
          </cell>
          <cell r="B1451" t="str">
            <v>ASSAINISSEMENT</v>
          </cell>
          <cell r="C1451">
            <v>3096</v>
          </cell>
          <cell r="D1451">
            <v>2007</v>
          </cell>
          <cell r="E1451" t="str">
            <v>Prime fixe annuelle </v>
          </cell>
          <cell r="F1451">
            <v>0.13</v>
          </cell>
          <cell r="G1451">
            <v>1.0427281</v>
          </cell>
          <cell r="H1451">
            <v>0.5851</v>
          </cell>
          <cell r="I1451">
            <v>13.5</v>
          </cell>
          <cell r="J1451" t="str">
            <v> </v>
          </cell>
          <cell r="K1451" t="str">
            <v> </v>
          </cell>
          <cell r="L1451" t="str">
            <v>nouveau contrat 1/04/08</v>
          </cell>
          <cell r="Q1451">
            <v>208</v>
          </cell>
          <cell r="R1451">
            <v>0</v>
          </cell>
          <cell r="S1451">
            <v>1</v>
          </cell>
          <cell r="T1451" t="str">
            <v>A</v>
          </cell>
          <cell r="U1451" t="str">
            <v>transmis à CJ le 27.03</v>
          </cell>
          <cell r="V1451" t="str">
            <v>SUD RHONE</v>
          </cell>
        </row>
        <row r="1452">
          <cell r="A1452" t="str">
            <v>Trèves</v>
          </cell>
          <cell r="B1452" t="str">
            <v>ASSAINISSEMENT</v>
          </cell>
          <cell r="C1452">
            <v>3096</v>
          </cell>
          <cell r="D1452">
            <v>2007</v>
          </cell>
          <cell r="E1452" t="str">
            <v>Consommation </v>
          </cell>
          <cell r="F1452">
            <v>0.1561</v>
          </cell>
          <cell r="G1452">
            <v>0.9786404</v>
          </cell>
          <cell r="H1452">
            <v>19.42</v>
          </cell>
          <cell r="I1452">
            <v>0.8668</v>
          </cell>
          <cell r="J1452" t="str">
            <v> </v>
          </cell>
          <cell r="K1452" t="str">
            <v> </v>
          </cell>
          <cell r="L1452" t="str">
            <v>Les tarifs annoncés dans le RADE 2007 étaient ceux de l'actualisation de juillet (tarifs connus), ceux proposés aussi sont de l'actualisation de janvier (tarifs applicables)</v>
          </cell>
          <cell r="Q1452">
            <v>207</v>
          </cell>
          <cell r="R1452">
            <v>-19.42</v>
          </cell>
          <cell r="S1452">
            <v>120</v>
          </cell>
          <cell r="T1452" t="str">
            <v>C</v>
          </cell>
          <cell r="U1452" t="str">
            <v>transmis à CJ le 27.03</v>
          </cell>
          <cell r="V1452" t="str">
            <v>SUD RHONE</v>
          </cell>
        </row>
        <row r="1453">
          <cell r="A1453" t="str">
            <v>Trèves</v>
          </cell>
          <cell r="B1453" t="str">
            <v>ASSAINISSEMENT</v>
          </cell>
          <cell r="C1453">
            <v>3096</v>
          </cell>
          <cell r="D1453">
            <v>2007</v>
          </cell>
          <cell r="E1453" t="str">
            <v>Consommation Val du Gier</v>
          </cell>
          <cell r="F1453">
            <v>0.6143</v>
          </cell>
          <cell r="G1453">
            <v>0.9828962</v>
          </cell>
          <cell r="H1453">
            <v>0.7703</v>
          </cell>
          <cell r="I1453">
            <v>0.1205</v>
          </cell>
          <cell r="J1453" t="str">
            <v> </v>
          </cell>
          <cell r="K1453" t="str">
            <v> </v>
          </cell>
          <cell r="L1453" t="str">
            <v>Les tarifs annoncés dans le RADE 2007 étaient ceux de l'actualisation de juillet (tarifs connus), ceux proposés aussi sont de l'actualisation de janvier (tarifs applicables)</v>
          </cell>
          <cell r="Q1453">
            <v>207</v>
          </cell>
          <cell r="R1453">
            <v>-0.7703</v>
          </cell>
          <cell r="S1453">
            <v>120</v>
          </cell>
          <cell r="T1453" t="str">
            <v>C</v>
          </cell>
          <cell r="U1453" t="str">
            <v>transmis à CJ le 27.03</v>
          </cell>
          <cell r="V1453" t="str">
            <v>SUD RHONE</v>
          </cell>
        </row>
        <row r="1454">
          <cell r="A1454" t="str">
            <v>Trèves</v>
          </cell>
          <cell r="B1454" t="str">
            <v>ASSAINISSEMENT</v>
          </cell>
          <cell r="C1454">
            <v>3096</v>
          </cell>
          <cell r="D1454">
            <v>2007</v>
          </cell>
          <cell r="E1454" t="str">
            <v>TVA</v>
          </cell>
          <cell r="F1454">
            <v>0.055</v>
          </cell>
          <cell r="G1454">
            <v>1.2338278</v>
          </cell>
          <cell r="H1454">
            <v>13.1</v>
          </cell>
          <cell r="I1454">
            <v>35</v>
          </cell>
          <cell r="J1454">
            <v>0.055</v>
          </cell>
          <cell r="K1454" t="str">
            <v> </v>
          </cell>
          <cell r="L1454" t="str">
            <v>Les tarifs annoncés dans le RADE 2007 étaient ceux de l'actualisation de juillet (tarifs connus), ceux proposés aussi sont de l'actualisation de janvier (tarifs applicables)</v>
          </cell>
          <cell r="Q1454">
            <v>207</v>
          </cell>
          <cell r="R1454">
            <v>0</v>
          </cell>
          <cell r="S1454">
            <v>1</v>
          </cell>
          <cell r="T1454" t="str">
            <v>A</v>
          </cell>
          <cell r="U1454" t="str">
            <v>transmis à CJ le 27.03</v>
          </cell>
          <cell r="V1454" t="str">
            <v>SUD RHONE</v>
          </cell>
        </row>
        <row r="1455">
          <cell r="A1455" t="str">
            <v>Trèves</v>
          </cell>
          <cell r="B1455" t="str">
            <v>ASSAINISSEMENT</v>
          </cell>
          <cell r="C1455">
            <v>3096</v>
          </cell>
          <cell r="D1455">
            <v>2007</v>
          </cell>
          <cell r="E1455" t="str">
            <v>Redevance de modernisation des réseaux de collecte.</v>
          </cell>
          <cell r="F1455">
            <v>0.13</v>
          </cell>
          <cell r="G1455">
            <v>1.3981728</v>
          </cell>
          <cell r="H1455">
            <v>13.1</v>
          </cell>
          <cell r="I1455">
            <v>35</v>
          </cell>
          <cell r="J1455" t="str">
            <v> </v>
          </cell>
          <cell r="K1455">
            <v>0.13</v>
          </cell>
          <cell r="L1455" t="str">
            <v>nouveau contrat 1/04/08</v>
          </cell>
          <cell r="Q1455">
            <v>207</v>
          </cell>
          <cell r="R1455">
            <v>0</v>
          </cell>
          <cell r="S1455">
            <v>120</v>
          </cell>
          <cell r="T1455" t="str">
            <v>A</v>
          </cell>
          <cell r="U1455" t="str">
            <v>transmis à CJ le 27.03</v>
          </cell>
          <cell r="V1455" t="str">
            <v>SUD RHONE</v>
          </cell>
        </row>
        <row r="1456">
          <cell r="A1456" t="str">
            <v>Trois Rivières</v>
          </cell>
          <cell r="B1456" t="str">
            <v>ASSAINISSEMENT</v>
          </cell>
          <cell r="C1456">
            <v>31160</v>
          </cell>
          <cell r="D1456">
            <v>2009</v>
          </cell>
          <cell r="E1456" t="str">
            <v>Prime fixe annuelle </v>
          </cell>
          <cell r="F1456">
            <v>20</v>
          </cell>
          <cell r="G1456">
            <v>0.9786404</v>
          </cell>
          <cell r="H1456">
            <v>19.58</v>
          </cell>
          <cell r="I1456">
            <v>17.12</v>
          </cell>
          <cell r="J1456" t="str">
            <v> </v>
          </cell>
          <cell r="K1456" t="str">
            <v> </v>
          </cell>
          <cell r="L1456" t="str">
            <v>Les tarifs annoncés dans le RADE 2007 étaient ceux de l'actualisation de juillet (tarifs connus), ceux proposés aussi sont de l'actualisation de janvier (tarifs applicables)</v>
          </cell>
          <cell r="M1456" t="str">
            <v> </v>
          </cell>
          <cell r="N1456" t="str">
            <v> </v>
          </cell>
          <cell r="Q1456">
            <v>209</v>
          </cell>
          <cell r="R1456">
            <v>-0.007191999999999865</v>
          </cell>
          <cell r="S1456">
            <v>1</v>
          </cell>
          <cell r="T1456" t="str">
            <v>A</v>
          </cell>
          <cell r="U1456" t="str">
            <v>transmis à CJ le 27.03</v>
          </cell>
          <cell r="V1456" t="str">
            <v>AIN</v>
          </cell>
        </row>
        <row r="1457">
          <cell r="A1457" t="str">
            <v>Trois Rivières</v>
          </cell>
          <cell r="B1457" t="str">
            <v>ASSAINISSEMENT</v>
          </cell>
          <cell r="C1457">
            <v>31160</v>
          </cell>
          <cell r="D1457">
            <v>2009</v>
          </cell>
          <cell r="E1457" t="str">
            <v>Consommation </v>
          </cell>
          <cell r="F1457">
            <v>0.774</v>
          </cell>
          <cell r="G1457">
            <v>0.9828962</v>
          </cell>
          <cell r="H1457">
            <v>0.7608</v>
          </cell>
          <cell r="I1457">
            <v>0.7192</v>
          </cell>
          <cell r="J1457" t="str">
            <v> </v>
          </cell>
          <cell r="K1457" t="str">
            <v> </v>
          </cell>
          <cell r="L1457" t="str">
            <v>Les tarifs annoncés dans le RADE 2007 étaient ceux de l'actualisation de juillet (tarifs connus), ceux proposés aussi sont de l'actualisation de janvier (tarifs applicables)</v>
          </cell>
          <cell r="M1457" t="str">
            <v> </v>
          </cell>
          <cell r="N1457" t="str">
            <v> </v>
          </cell>
          <cell r="Q1457">
            <v>209</v>
          </cell>
          <cell r="R1457">
            <v>-3.834120000001384E-05</v>
          </cell>
          <cell r="S1457">
            <v>120</v>
          </cell>
          <cell r="T1457" t="str">
            <v>C</v>
          </cell>
          <cell r="U1457" t="str">
            <v>transmis à CJ le 27.03</v>
          </cell>
          <cell r="V1457" t="str">
            <v>AIN</v>
          </cell>
        </row>
        <row r="1458">
          <cell r="A1458" t="str">
            <v>Trois Rivières</v>
          </cell>
          <cell r="B1458" t="str">
            <v>ASSAINISSEMENT</v>
          </cell>
          <cell r="C1458">
            <v>31160</v>
          </cell>
          <cell r="D1458">
            <v>2009</v>
          </cell>
          <cell r="E1458" t="str">
            <v>TVA</v>
          </cell>
          <cell r="F1458">
            <v>0.055</v>
          </cell>
          <cell r="G1458">
            <v>1.1578674</v>
          </cell>
          <cell r="H1458">
            <v>0.1182</v>
          </cell>
          <cell r="I1458">
            <v>0.8</v>
          </cell>
          <cell r="J1458">
            <v>0.055</v>
          </cell>
          <cell r="K1458" t="str">
            <v> </v>
          </cell>
          <cell r="L1458" t="str">
            <v>Les tarifs annoncés dans le RADE 2007 étaient ceux de l'actualisation de juillet (tarifs connus), ceux proposés aussi sont de l'actualisation de janvier (tarifs applicables)</v>
          </cell>
          <cell r="M1458" t="str">
            <v> </v>
          </cell>
          <cell r="N1458" t="str">
            <v> </v>
          </cell>
          <cell r="Q1458">
            <v>209</v>
          </cell>
          <cell r="R1458">
            <v>0</v>
          </cell>
          <cell r="S1458">
            <v>120</v>
          </cell>
          <cell r="T1458" t="str">
            <v>C</v>
          </cell>
          <cell r="U1458" t="str">
            <v>transmis à CJ le 27.03</v>
          </cell>
          <cell r="V1458" t="str">
            <v>AIN</v>
          </cell>
        </row>
        <row r="1459">
          <cell r="A1459" t="str">
            <v>Trois Rivières</v>
          </cell>
          <cell r="B1459" t="str">
            <v>ASSAINISSEMENT</v>
          </cell>
          <cell r="C1459">
            <v>31160</v>
          </cell>
          <cell r="D1459">
            <v>2009</v>
          </cell>
          <cell r="E1459" t="str">
            <v>Redevance de modernisation des réseaux de collecte.</v>
          </cell>
          <cell r="F1459">
            <v>0.13</v>
          </cell>
          <cell r="G1459">
            <v>1.2576872</v>
          </cell>
          <cell r="H1459">
            <v>33.6</v>
          </cell>
          <cell r="I1459">
            <v>24.16</v>
          </cell>
          <cell r="J1459" t="str">
            <v> </v>
          </cell>
          <cell r="K1459">
            <v>0.13</v>
          </cell>
          <cell r="L1459" t="str">
            <v>Les tarifs annoncés dans le RADE 2007 étaient ceux de l'actualisation de juillet (tarifs connus), ceux proposés aussi sont de l'actualisation de janvier (tarifs applicables)</v>
          </cell>
          <cell r="M1459" t="str">
            <v> </v>
          </cell>
          <cell r="N1459">
            <v>0.1439</v>
          </cell>
          <cell r="Q1459">
            <v>209</v>
          </cell>
          <cell r="R1459">
            <v>0</v>
          </cell>
          <cell r="S1459">
            <v>120</v>
          </cell>
          <cell r="T1459" t="str">
            <v>A</v>
          </cell>
          <cell r="U1459" t="str">
            <v>transmis à CJ le 27.03</v>
          </cell>
          <cell r="V1459" t="str">
            <v>AIN</v>
          </cell>
        </row>
        <row r="1460">
          <cell r="A1460" t="str">
            <v>Trois Rivières</v>
          </cell>
          <cell r="B1460" t="str">
            <v>ASSAINISSEMENT</v>
          </cell>
          <cell r="C1460">
            <v>31160</v>
          </cell>
          <cell r="D1460">
            <v>2008</v>
          </cell>
          <cell r="E1460" t="str">
            <v>Prime fixe annuelle </v>
          </cell>
          <cell r="F1460">
            <v>20</v>
          </cell>
          <cell r="G1460">
            <v>1</v>
          </cell>
          <cell r="H1460">
            <v>20</v>
          </cell>
          <cell r="I1460">
            <v>16.32</v>
          </cell>
          <cell r="J1460" t="str">
            <v> </v>
          </cell>
          <cell r="K1460" t="str">
            <v> </v>
          </cell>
          <cell r="L1460" t="str">
            <v>Les tarifs annoncés dans le RADE 2007 étaient ceux de l'actualisation de juillet (tarifs connus), ceux proposés aussi sont de l'actualisation de janvier (tarifs applicables)</v>
          </cell>
          <cell r="M1460">
            <v>0.038</v>
          </cell>
          <cell r="N1460" t="str">
            <v> </v>
          </cell>
          <cell r="Q1460">
            <v>208</v>
          </cell>
          <cell r="R1460">
            <v>0</v>
          </cell>
          <cell r="S1460">
            <v>1</v>
          </cell>
          <cell r="T1460" t="str">
            <v>A</v>
          </cell>
          <cell r="U1460" t="str">
            <v>transmis à CJ le 27.03</v>
          </cell>
          <cell r="V1460" t="str">
            <v>AIN</v>
          </cell>
        </row>
        <row r="1461">
          <cell r="A1461" t="str">
            <v>Trois Rivières</v>
          </cell>
          <cell r="B1461" t="str">
            <v>ASSAINISSEMENT</v>
          </cell>
          <cell r="C1461">
            <v>31160</v>
          </cell>
          <cell r="D1461">
            <v>2008</v>
          </cell>
          <cell r="E1461" t="str">
            <v>Consommation </v>
          </cell>
          <cell r="F1461">
            <v>0.774</v>
          </cell>
          <cell r="G1461">
            <v>1</v>
          </cell>
          <cell r="H1461">
            <v>0.774</v>
          </cell>
          <cell r="I1461">
            <v>0.685</v>
          </cell>
          <cell r="J1461" t="str">
            <v> </v>
          </cell>
          <cell r="K1461" t="str">
            <v> </v>
          </cell>
          <cell r="L1461" t="str">
            <v>Les tarifs annoncés dans le RADE 2007 étaient ceux de l'actualisation de juillet (tarifs connus), ceux proposés aussi sont de l'actualisation de janvier (tarifs applicables)</v>
          </cell>
          <cell r="M1461" t="str">
            <v> </v>
          </cell>
          <cell r="N1461" t="str">
            <v> </v>
          </cell>
          <cell r="Q1461">
            <v>208</v>
          </cell>
          <cell r="R1461">
            <v>0</v>
          </cell>
          <cell r="S1461">
            <v>120</v>
          </cell>
          <cell r="T1461" t="str">
            <v>C</v>
          </cell>
          <cell r="U1461" t="str">
            <v>transmis à CJ le 27.03</v>
          </cell>
          <cell r="V1461" t="str">
            <v>AIN</v>
          </cell>
        </row>
        <row r="1462">
          <cell r="A1462" t="str">
            <v>Trois Rivières</v>
          </cell>
          <cell r="B1462" t="str">
            <v>ASSAINISSEMENT</v>
          </cell>
          <cell r="C1462">
            <v>31160</v>
          </cell>
          <cell r="D1462">
            <v>2008</v>
          </cell>
          <cell r="E1462" t="str">
            <v>TVA</v>
          </cell>
          <cell r="F1462">
            <v>0.7</v>
          </cell>
          <cell r="G1462">
            <v>1.0686204</v>
          </cell>
          <cell r="H1462">
            <v>0.748</v>
          </cell>
          <cell r="I1462">
            <v>0.1067</v>
          </cell>
          <cell r="J1462">
            <v>0.055</v>
          </cell>
          <cell r="K1462" t="str">
            <v> </v>
          </cell>
          <cell r="L1462" t="str">
            <v>Les tarifs annoncés dans le RADE 2007 étaient ceux de l'actualisation de juillet (tarifs connus), ceux proposés aussi sont de l'actualisation de janvier (tarifs applicables)</v>
          </cell>
          <cell r="M1462" t="str">
            <v> </v>
          </cell>
          <cell r="N1462" t="str">
            <v> </v>
          </cell>
          <cell r="Q1462">
            <v>208</v>
          </cell>
          <cell r="R1462">
            <v>0</v>
          </cell>
          <cell r="S1462">
            <v>120</v>
          </cell>
          <cell r="T1462" t="str">
            <v>C</v>
          </cell>
          <cell r="U1462" t="str">
            <v>transmis à CJ le 27.03</v>
          </cell>
          <cell r="V1462" t="str">
            <v>AIN</v>
          </cell>
        </row>
        <row r="1463">
          <cell r="A1463" t="str">
            <v>Trois Rivières</v>
          </cell>
          <cell r="B1463" t="str">
            <v>ASSAINISSEMENT</v>
          </cell>
          <cell r="C1463">
            <v>31160</v>
          </cell>
          <cell r="D1463">
            <v>2008</v>
          </cell>
          <cell r="E1463" t="str">
            <v>Redevance de modernisation des réseaux de collecte.</v>
          </cell>
          <cell r="F1463">
            <v>0.13</v>
          </cell>
          <cell r="G1463">
            <v>1.2576872</v>
          </cell>
          <cell r="H1463">
            <v>33.6</v>
          </cell>
          <cell r="I1463">
            <v>40</v>
          </cell>
          <cell r="J1463">
            <v>0.055</v>
          </cell>
          <cell r="K1463">
            <v>0.13</v>
          </cell>
          <cell r="L1463" t="str">
            <v>Les tarifs annoncés dans le RADE 2007 étaient ceux de l'actualisation de juillet (tarifs connus), ceux proposés aussi sont de l'actualisation de janvier (tarifs applicables)</v>
          </cell>
          <cell r="M1463" t="str">
            <v> </v>
          </cell>
          <cell r="N1463" t="str">
            <v> </v>
          </cell>
          <cell r="Q1463">
            <v>208</v>
          </cell>
          <cell r="R1463">
            <v>0</v>
          </cell>
          <cell r="S1463">
            <v>120</v>
          </cell>
          <cell r="T1463" t="str">
            <v>A</v>
          </cell>
          <cell r="U1463" t="str">
            <v>transmis à CJ le 27.03</v>
          </cell>
          <cell r="V1463" t="str">
            <v>AIN</v>
          </cell>
        </row>
        <row r="1464">
          <cell r="A1464" t="str">
            <v>Trois Rivières</v>
          </cell>
          <cell r="B1464" t="str">
            <v>ASSAINISSEMENT</v>
          </cell>
          <cell r="C1464">
            <v>31160</v>
          </cell>
          <cell r="D1464">
            <v>2007</v>
          </cell>
          <cell r="E1464" t="str">
            <v>Prime fixe annuelle </v>
          </cell>
          <cell r="F1464">
            <v>15.24</v>
          </cell>
          <cell r="G1464">
            <v>1.2576872</v>
          </cell>
          <cell r="H1464">
            <v>19.42</v>
          </cell>
          <cell r="I1464">
            <v>16</v>
          </cell>
          <cell r="J1464" t="str">
            <v> </v>
          </cell>
          <cell r="K1464" t="str">
            <v> </v>
          </cell>
          <cell r="L1464" t="str">
            <v>Les tarifs annoncés dans le RADE 2007 étaient ceux de l'actualisation de juillet (tarifs connus), ceux proposés aussi sont de l'actualisation de janvier (tarifs applicables)</v>
          </cell>
          <cell r="M1464" t="str">
            <v> </v>
          </cell>
          <cell r="N1464">
            <v>0.1439</v>
          </cell>
          <cell r="Q1464">
            <v>207</v>
          </cell>
          <cell r="R1464">
            <v>-19.42</v>
          </cell>
          <cell r="S1464">
            <v>1</v>
          </cell>
          <cell r="T1464" t="str">
            <v>A</v>
          </cell>
          <cell r="U1464" t="str">
            <v>transmis à CJ le 27.03</v>
          </cell>
          <cell r="V1464" t="str">
            <v>AIN</v>
          </cell>
        </row>
        <row r="1465">
          <cell r="A1465" t="str">
            <v>Trois Rivières</v>
          </cell>
          <cell r="B1465" t="str">
            <v>ASSAINISSEMENT</v>
          </cell>
          <cell r="C1465">
            <v>31160</v>
          </cell>
          <cell r="D1465">
            <v>2007</v>
          </cell>
          <cell r="E1465" t="str">
            <v>Consommation </v>
          </cell>
          <cell r="F1465">
            <v>0.6143</v>
          </cell>
          <cell r="G1465">
            <v>1.0427281</v>
          </cell>
          <cell r="H1465">
            <v>0.7703</v>
          </cell>
          <cell r="I1465">
            <v>0.6716</v>
          </cell>
          <cell r="J1465" t="str">
            <v> </v>
          </cell>
          <cell r="K1465" t="str">
            <v> </v>
          </cell>
          <cell r="L1465" t="str">
            <v>Les tarifs annoncés dans le RADE 2007 étaient ceux de l'actualisation de juillet (tarifs connus), ceux proposés aussi sont de l'actualisation de janvier (tarifs applicables)</v>
          </cell>
          <cell r="M1465">
            <v>0.076</v>
          </cell>
          <cell r="N1465" t="str">
            <v> </v>
          </cell>
          <cell r="Q1465">
            <v>207</v>
          </cell>
          <cell r="R1465">
            <v>-0.7703</v>
          </cell>
          <cell r="S1465">
            <v>120</v>
          </cell>
          <cell r="T1465" t="str">
            <v>C</v>
          </cell>
          <cell r="U1465" t="str">
            <v>transmis à CJ le 27.03</v>
          </cell>
          <cell r="V1465" t="str">
            <v>AIN</v>
          </cell>
        </row>
        <row r="1466">
          <cell r="A1466" t="str">
            <v>Trois Rivières</v>
          </cell>
          <cell r="B1466" t="str">
            <v>ASSAINISSEMENT</v>
          </cell>
          <cell r="C1466">
            <v>31160</v>
          </cell>
          <cell r="D1466">
            <v>2007</v>
          </cell>
          <cell r="E1466" t="str">
            <v>TVA</v>
          </cell>
          <cell r="F1466">
            <v>36.4</v>
          </cell>
          <cell r="G1466">
            <v>1.0236639</v>
          </cell>
          <cell r="H1466">
            <v>37.26</v>
          </cell>
          <cell r="I1466">
            <v>0.5565</v>
          </cell>
          <cell r="J1466">
            <v>0.055</v>
          </cell>
          <cell r="K1466" t="str">
            <v> </v>
          </cell>
          <cell r="L1466" t="str">
            <v>Les tarifs annoncés dans le RADE 2007 étaient ceux de l'actualisation de juillet (tarifs connus), ceux proposés aussi sont de l'actualisation de janvier (tarifs applicables)</v>
          </cell>
          <cell r="M1466" t="str">
            <v> </v>
          </cell>
          <cell r="N1466" t="str">
            <v> </v>
          </cell>
          <cell r="Q1466">
            <v>207</v>
          </cell>
          <cell r="R1466">
            <v>0</v>
          </cell>
          <cell r="S1466">
            <v>1</v>
          </cell>
          <cell r="T1466" t="str">
            <v>A</v>
          </cell>
          <cell r="U1466" t="str">
            <v>transmis à CJ le 27.03</v>
          </cell>
          <cell r="V1466" t="str">
            <v>AIN</v>
          </cell>
        </row>
        <row r="1467">
          <cell r="A1467" t="str">
            <v>Trois Rivières</v>
          </cell>
          <cell r="B1467" t="str">
            <v>ASSAINISSEMENT</v>
          </cell>
          <cell r="C1467">
            <v>31160</v>
          </cell>
          <cell r="D1467">
            <v>2007</v>
          </cell>
          <cell r="E1467" t="str">
            <v>Redevance de modernisation des réseaux de collecte.</v>
          </cell>
          <cell r="F1467">
            <v>0.13</v>
          </cell>
          <cell r="G1467">
            <v>1.0236639</v>
          </cell>
          <cell r="H1467">
            <v>0.7166</v>
          </cell>
          <cell r="I1467">
            <v>0.1067</v>
          </cell>
          <cell r="J1467" t="str">
            <v> </v>
          </cell>
          <cell r="K1467">
            <v>0.13</v>
          </cell>
          <cell r="L1467" t="str">
            <v>Les tarifs annoncés dans le RADE 2007 étaient ceux de l'actualisation de juillet (tarifs connus), ceux proposés aussi sont de l'actualisation de janvier (tarifs applicables)</v>
          </cell>
          <cell r="M1467" t="str">
            <v> </v>
          </cell>
          <cell r="N1467">
            <v>0.1439</v>
          </cell>
          <cell r="Q1467">
            <v>207</v>
          </cell>
          <cell r="R1467">
            <v>0</v>
          </cell>
          <cell r="S1467">
            <v>120</v>
          </cell>
          <cell r="T1467" t="str">
            <v>C</v>
          </cell>
          <cell r="U1467" t="str">
            <v>transmis à CJ le 27.03</v>
          </cell>
          <cell r="V1467" t="str">
            <v>AIN</v>
          </cell>
        </row>
        <row r="1468">
          <cell r="A1468" t="str">
            <v>Tupin Semons</v>
          </cell>
          <cell r="B1468" t="str">
            <v>EAU</v>
          </cell>
          <cell r="C1468">
            <v>8300</v>
          </cell>
          <cell r="D1468" t="str">
            <v>2007 RAD</v>
          </cell>
          <cell r="E1468" t="str">
            <v>Prime fixe annuelle </v>
          </cell>
          <cell r="F1468">
            <v>36.4</v>
          </cell>
          <cell r="G1468">
            <v>1.0836</v>
          </cell>
          <cell r="H1468">
            <v>36.7</v>
          </cell>
          <cell r="I1468">
            <v>0.3748</v>
          </cell>
          <cell r="J1468" t="str">
            <v> </v>
          </cell>
          <cell r="K1468" t="str">
            <v> </v>
          </cell>
          <cell r="L1468" t="str">
            <v>Les tarifs annoncés dans le RADE 2007 étaient ceux de l'actualisation de juillet (tarifs connus), ceux proposés aussi sont de l'actualisation de janvier (tarifs applicables)</v>
          </cell>
          <cell r="M1468" t="str">
            <v> </v>
          </cell>
          <cell r="N1468" t="str">
            <v> </v>
          </cell>
          <cell r="Q1468">
            <v>107</v>
          </cell>
          <cell r="R1468">
            <v>-0.2072</v>
          </cell>
          <cell r="S1468">
            <v>1</v>
          </cell>
          <cell r="T1468" t="str">
            <v>A</v>
          </cell>
          <cell r="U1468" t="str">
            <v>transmis à CJ le 27.03</v>
          </cell>
          <cell r="V1468" t="str">
            <v>SUD RHONE</v>
          </cell>
        </row>
        <row r="1469">
          <cell r="A1469" t="str">
            <v>Tupin Semons</v>
          </cell>
          <cell r="B1469" t="str">
            <v>EAU</v>
          </cell>
          <cell r="C1469">
            <v>8300</v>
          </cell>
          <cell r="D1469" t="str">
            <v>2007 RAD</v>
          </cell>
          <cell r="E1469" t="str">
            <v>Consommation </v>
          </cell>
          <cell r="F1469">
            <v>0.7</v>
          </cell>
          <cell r="G1469">
            <v>1.0686204</v>
          </cell>
          <cell r="H1469">
            <v>0.7058</v>
          </cell>
          <cell r="I1469">
            <v>0.1067</v>
          </cell>
          <cell r="J1469" t="str">
            <v> </v>
          </cell>
          <cell r="K1469" t="str">
            <v> </v>
          </cell>
          <cell r="L1469" t="str">
            <v>Les tarifs annoncés dans le RADE 2007 étaient ceux de l'actualisation de juillet (tarifs connus), ceux proposés aussi sont de l'actualisation de janvier (tarifs applicables)</v>
          </cell>
          <cell r="M1469" t="str">
            <v> </v>
          </cell>
          <cell r="N1469" t="str">
            <v> </v>
          </cell>
          <cell r="Q1469">
            <v>107</v>
          </cell>
          <cell r="R1469">
            <v>0</v>
          </cell>
          <cell r="S1469">
            <v>120</v>
          </cell>
          <cell r="T1469" t="str">
            <v>C</v>
          </cell>
          <cell r="U1469" t="str">
            <v>transmis à CJ le 27.03</v>
          </cell>
          <cell r="V1469" t="str">
            <v>SUD RHONE</v>
          </cell>
        </row>
        <row r="1470">
          <cell r="A1470" t="str">
            <v>Tupin Semons</v>
          </cell>
          <cell r="B1470" t="str">
            <v>EAU</v>
          </cell>
          <cell r="C1470">
            <v>8300</v>
          </cell>
          <cell r="D1470" t="str">
            <v>2007 RAD</v>
          </cell>
          <cell r="E1470" t="str">
            <v>TVA</v>
          </cell>
          <cell r="F1470">
            <v>0.055</v>
          </cell>
          <cell r="G1470">
            <v>1.0686204</v>
          </cell>
          <cell r="H1470">
            <v>0.748</v>
          </cell>
          <cell r="I1470">
            <v>0.1067</v>
          </cell>
          <cell r="J1470">
            <v>0.055</v>
          </cell>
          <cell r="K1470" t="str">
            <v> </v>
          </cell>
          <cell r="L1470" t="str">
            <v>Les tarifs annoncés dans le RADE 2007 étaient ceux de l'actualisation de juillet (tarifs connus), ceux proposés aussi sont de l'actualisation de janvier (tarifs applicables)</v>
          </cell>
          <cell r="M1470" t="str">
            <v> </v>
          </cell>
          <cell r="N1470" t="str">
            <v> </v>
          </cell>
          <cell r="Q1470">
            <v>107</v>
          </cell>
          <cell r="R1470">
            <v>0</v>
          </cell>
          <cell r="S1470">
            <v>120</v>
          </cell>
          <cell r="T1470" t="str">
            <v>C</v>
          </cell>
          <cell r="U1470" t="str">
            <v>transmis à CJ le 27.03</v>
          </cell>
          <cell r="V1470" t="str">
            <v>SUD RHONE</v>
          </cell>
        </row>
        <row r="1471">
          <cell r="A1471" t="str">
            <v>Tupin Semons</v>
          </cell>
          <cell r="B1471" t="str">
            <v>EAU</v>
          </cell>
          <cell r="C1471">
            <v>8300</v>
          </cell>
          <cell r="D1471" t="str">
            <v>2007 RAD</v>
          </cell>
          <cell r="E1471" t="str">
            <v>Redevance de prélèvement</v>
          </cell>
          <cell r="F1471">
            <v>0.1439</v>
          </cell>
          <cell r="G1471">
            <v>1.0836</v>
          </cell>
          <cell r="H1471">
            <v>9.14</v>
          </cell>
          <cell r="I1471">
            <v>32</v>
          </cell>
          <cell r="J1471" t="str">
            <v> </v>
          </cell>
          <cell r="K1471" t="str">
            <v> </v>
          </cell>
          <cell r="L1471" t="str">
            <v>Les tarifs annoncés dans le RADE 2007 étaient ceux de l'actualisation de juillet (tarifs connus), ceux proposés aussi sont de l'actualisation de janvier (tarifs applicables)</v>
          </cell>
          <cell r="M1471" t="str">
            <v> </v>
          </cell>
          <cell r="N1471">
            <v>0.1439</v>
          </cell>
          <cell r="Q1471">
            <v>107</v>
          </cell>
          <cell r="R1471">
            <v>-0.008000000000002672</v>
          </cell>
          <cell r="S1471">
            <v>120</v>
          </cell>
          <cell r="T1471" t="str">
            <v>A</v>
          </cell>
          <cell r="U1471" t="str">
            <v>transmis à CJ le 27.03</v>
          </cell>
          <cell r="V1471" t="str">
            <v>SUD RHONE</v>
          </cell>
        </row>
        <row r="1472">
          <cell r="A1472" t="str">
            <v>Tupin Semons</v>
          </cell>
          <cell r="B1472" t="str">
            <v>EAU</v>
          </cell>
          <cell r="C1472">
            <v>8300</v>
          </cell>
          <cell r="D1472" t="str">
            <v>2007 RAD</v>
          </cell>
          <cell r="E1472" t="str">
            <v>Pollution</v>
          </cell>
          <cell r="F1472">
            <v>0.038</v>
          </cell>
          <cell r="G1472">
            <v>1.0836</v>
          </cell>
          <cell r="H1472">
            <v>0.3935</v>
          </cell>
          <cell r="I1472">
            <v>0.55</v>
          </cell>
          <cell r="J1472" t="str">
            <v> </v>
          </cell>
          <cell r="K1472" t="str">
            <v> </v>
          </cell>
          <cell r="L1472" t="str">
            <v>Les tarifs annoncés dans le RADE 2007 étaient ceux de l'actualisation de juillet (tarifs connus), ceux proposés aussi sont de l'actualisation de janvier (tarifs applicables)</v>
          </cell>
          <cell r="M1472">
            <v>0.038</v>
          </cell>
          <cell r="N1472" t="str">
            <v> </v>
          </cell>
          <cell r="Q1472">
            <v>107</v>
          </cell>
          <cell r="R1472">
            <v>-0.030085960000000078</v>
          </cell>
          <cell r="S1472">
            <v>120</v>
          </cell>
          <cell r="T1472" t="str">
            <v>C</v>
          </cell>
          <cell r="U1472" t="str">
            <v>transmis à CJ le 27.03</v>
          </cell>
          <cell r="V1472" t="str">
            <v>SUD RHONE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zoomScaleSheetLayoutView="100" zoomScalePageLayoutView="0" workbookViewId="0" topLeftCell="A1">
      <selection activeCell="N8" sqref="N8"/>
    </sheetView>
  </sheetViews>
  <sheetFormatPr defaultColWidth="11.421875" defaultRowHeight="21" customHeight="1" outlineLevelRow="1"/>
  <cols>
    <col min="1" max="1" width="24.7109375" style="34" customWidth="1"/>
    <col min="2" max="2" width="13.7109375" style="34" customWidth="1"/>
    <col min="3" max="5" width="8.140625" style="34" customWidth="1"/>
    <col min="6" max="6" width="8.421875" style="34" customWidth="1"/>
    <col min="7" max="7" width="14.8515625" style="34" customWidth="1"/>
    <col min="8" max="10" width="6.28125" style="34" customWidth="1"/>
    <col min="11" max="11" width="11.140625" style="34" customWidth="1"/>
    <col min="12" max="16384" width="11.421875" style="34" customWidth="1"/>
  </cols>
  <sheetData>
    <row r="1" spans="1:13" ht="21" customHeight="1">
      <c r="A1" s="69" t="str">
        <f>"CONTRAT : "&amp;Donnees!F2</f>
        <v>CONTRAT : DSP - SIVU - S.I. DES EAUX DE LA VALLÉE D'ARDIÈRES</v>
      </c>
      <c r="B1" s="69"/>
      <c r="C1" s="69"/>
      <c r="D1" s="69"/>
      <c r="E1" s="69"/>
      <c r="F1" s="69"/>
      <c r="G1" s="69"/>
      <c r="H1" s="69"/>
      <c r="I1" s="69"/>
      <c r="J1" s="69"/>
      <c r="K1" s="69"/>
      <c r="M1" s="34" t="s">
        <v>137</v>
      </c>
    </row>
    <row r="2" spans="1:11" ht="21" customHeight="1">
      <c r="A2" s="69" t="str">
        <f>"ANNEE : "&amp;Donnees!I2</f>
        <v>ANNEE : 2015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1" customHeight="1" hidden="1" outlineLevel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customHeight="1" hidden="1" outlineLevel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ht="21" customHeight="1" collapsed="1">
      <c r="I5" s="36"/>
    </row>
    <row r="6" spans="2:11" ht="39" customHeight="1">
      <c r="B6" s="84" t="s">
        <v>136</v>
      </c>
      <c r="C6" s="85"/>
      <c r="D6" s="85"/>
      <c r="E6" s="85"/>
      <c r="F6" s="85"/>
      <c r="G6" s="85"/>
      <c r="H6" s="85"/>
      <c r="I6" s="85"/>
      <c r="J6" s="85"/>
      <c r="K6" s="86"/>
    </row>
    <row r="7" spans="2:11" ht="21" customHeight="1">
      <c r="B7" s="94" t="s">
        <v>21</v>
      </c>
      <c r="C7" s="95"/>
      <c r="D7" s="95"/>
      <c r="E7" s="95"/>
      <c r="F7" s="95"/>
      <c r="G7" s="95"/>
      <c r="H7" s="95"/>
      <c r="I7" s="95"/>
      <c r="J7" s="95"/>
      <c r="K7" s="96"/>
    </row>
    <row r="8" spans="1:11" ht="21" customHeight="1">
      <c r="A8" s="65" t="s">
        <v>0</v>
      </c>
      <c r="B8" s="76" t="s">
        <v>9</v>
      </c>
      <c r="C8" s="77"/>
      <c r="D8" s="78"/>
      <c r="E8" s="79" t="s">
        <v>18</v>
      </c>
      <c r="F8" s="80"/>
      <c r="G8" s="80"/>
      <c r="H8" s="79" t="s">
        <v>114</v>
      </c>
      <c r="I8" s="80"/>
      <c r="J8" s="80"/>
      <c r="K8" s="93"/>
    </row>
    <row r="9" spans="1:11" s="40" customFormat="1" ht="21" customHeight="1">
      <c r="A9" s="37" t="s">
        <v>24</v>
      </c>
      <c r="B9" s="81">
        <f>Donnees!CE2+Donnees!CN2</f>
        <v>49</v>
      </c>
      <c r="C9" s="82"/>
      <c r="D9" s="83"/>
      <c r="E9" s="87">
        <f>Donnees!CF2+Donnees!CO2</f>
        <v>0</v>
      </c>
      <c r="F9" s="88"/>
      <c r="G9" s="89"/>
      <c r="H9" s="90">
        <f>IF(B9=0,"-",(B9-E9)/B9)</f>
        <v>1</v>
      </c>
      <c r="I9" s="91"/>
      <c r="J9" s="91"/>
      <c r="K9" s="92"/>
    </row>
    <row r="10" spans="1:11" s="40" customFormat="1" ht="21" customHeight="1">
      <c r="A10" s="41" t="s">
        <v>25</v>
      </c>
      <c r="B10" s="81">
        <f>Donnees!CG2+Donnees!CI2</f>
        <v>25</v>
      </c>
      <c r="C10" s="82"/>
      <c r="D10" s="83"/>
      <c r="E10" s="87">
        <f>Donnees!CH2+Donnees!CJ2</f>
        <v>0</v>
      </c>
      <c r="F10" s="88"/>
      <c r="G10" s="89"/>
      <c r="H10" s="90">
        <f>IF(B10=0,"-",1-IF(B10=0,0,E10/B10))</f>
        <v>1</v>
      </c>
      <c r="I10" s="91"/>
      <c r="J10" s="91"/>
      <c r="K10" s="92"/>
    </row>
    <row r="11" spans="1:11" s="40" customFormat="1" ht="15" customHeight="1">
      <c r="A11" s="42"/>
      <c r="B11" s="42"/>
      <c r="C11" s="42"/>
      <c r="D11" s="43"/>
      <c r="E11" s="42"/>
      <c r="F11" s="42"/>
      <c r="G11" s="42"/>
      <c r="H11" s="42"/>
      <c r="I11" s="42"/>
      <c r="J11" s="42"/>
      <c r="K11" s="42"/>
    </row>
    <row r="12" spans="1:11" s="40" customFormat="1" ht="21" customHeight="1">
      <c r="A12" s="44" t="s">
        <v>22</v>
      </c>
      <c r="B12" s="42"/>
      <c r="C12" s="42"/>
      <c r="D12" s="43"/>
      <c r="E12" s="42"/>
      <c r="F12" s="42"/>
      <c r="G12" s="42"/>
      <c r="H12" s="42"/>
      <c r="I12" s="42"/>
      <c r="J12" s="42"/>
      <c r="K12" s="42"/>
    </row>
    <row r="13" spans="1:11" s="40" customFormat="1" ht="21" customHeight="1">
      <c r="A13" s="65" t="s">
        <v>0</v>
      </c>
      <c r="B13" s="97" t="s">
        <v>9</v>
      </c>
      <c r="C13" s="98"/>
      <c r="D13" s="99"/>
      <c r="E13" s="42"/>
      <c r="F13" s="42"/>
      <c r="G13" s="42"/>
      <c r="H13" s="42"/>
      <c r="I13" s="42"/>
      <c r="J13" s="42"/>
      <c r="K13" s="42"/>
    </row>
    <row r="14" spans="1:11" s="40" customFormat="1" ht="21" customHeight="1">
      <c r="A14" s="37" t="s">
        <v>24</v>
      </c>
      <c r="B14" s="81">
        <f>Donnees!CP2+Donnees!CK2</f>
        <v>12</v>
      </c>
      <c r="C14" s="82"/>
      <c r="D14" s="83"/>
      <c r="E14" s="44" t="s">
        <v>116</v>
      </c>
      <c r="F14" s="42"/>
      <c r="G14" s="42"/>
      <c r="H14" s="42"/>
      <c r="I14" s="42"/>
      <c r="J14" s="42"/>
      <c r="K14" s="42"/>
    </row>
    <row r="15" spans="1:11" s="40" customFormat="1" ht="21" customHeight="1">
      <c r="A15" s="41" t="s">
        <v>25</v>
      </c>
      <c r="B15" s="81">
        <f>Donnees!CM2+Donnees!CL2</f>
        <v>24</v>
      </c>
      <c r="C15" s="82"/>
      <c r="D15" s="83"/>
      <c r="E15" s="44" t="s">
        <v>26</v>
      </c>
      <c r="F15" s="42"/>
      <c r="G15" s="42"/>
      <c r="H15" s="42"/>
      <c r="I15" s="42"/>
      <c r="J15" s="42"/>
      <c r="K15" s="42"/>
    </row>
    <row r="16" spans="1:11" s="40" customFormat="1" ht="21" customHeight="1">
      <c r="A16" s="42"/>
      <c r="B16" s="42"/>
      <c r="C16" s="42"/>
      <c r="D16" s="43"/>
      <c r="E16" s="42"/>
      <c r="F16" s="42"/>
      <c r="G16" s="42"/>
      <c r="H16" s="42"/>
      <c r="I16" s="42"/>
      <c r="J16" s="42"/>
      <c r="K16" s="42"/>
    </row>
    <row r="17" spans="1:11" ht="21" customHeight="1" hidden="1" outlineLevel="1">
      <c r="A17" s="69" t="str">
        <f>$A$1</f>
        <v>CONTRAT : DSP - SIVU - S.I. DES EAUX DE LA VALLÉE D'ARDIÈRES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21" customHeight="1" hidden="1" outlineLevel="1">
      <c r="A18" s="69" t="str">
        <f>$A$2</f>
        <v>ANNEE : 2015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21" customHeight="1" hidden="1" outlineLevel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5:9" ht="21" customHeight="1" collapsed="1">
      <c r="E20" s="36"/>
      <c r="H20" s="36"/>
      <c r="I20" s="36"/>
    </row>
    <row r="21" spans="2:11" ht="21" customHeight="1">
      <c r="B21" s="72" t="s">
        <v>20</v>
      </c>
      <c r="C21" s="73"/>
      <c r="D21" s="73"/>
      <c r="E21" s="73"/>
      <c r="F21" s="73"/>
      <c r="G21" s="73"/>
      <c r="H21" s="73"/>
      <c r="I21" s="73"/>
      <c r="J21" s="73"/>
      <c r="K21" s="74"/>
    </row>
    <row r="22" spans="2:11" ht="21" customHeight="1">
      <c r="B22" s="71" t="s">
        <v>118</v>
      </c>
      <c r="C22" s="71"/>
      <c r="D22" s="71"/>
      <c r="E22" s="71"/>
      <c r="F22" s="71"/>
      <c r="G22" s="71" t="s">
        <v>119</v>
      </c>
      <c r="H22" s="71"/>
      <c r="I22" s="71"/>
      <c r="J22" s="71"/>
      <c r="K22" s="71"/>
    </row>
    <row r="23" spans="1:11" ht="21" customHeight="1">
      <c r="A23" s="65" t="s">
        <v>0</v>
      </c>
      <c r="B23" s="31" t="s">
        <v>9</v>
      </c>
      <c r="C23" s="32" t="s">
        <v>2</v>
      </c>
      <c r="D23" s="33" t="s">
        <v>3</v>
      </c>
      <c r="E23" s="32" t="s">
        <v>4</v>
      </c>
      <c r="F23" s="32" t="s">
        <v>5</v>
      </c>
      <c r="G23" s="31" t="s">
        <v>9</v>
      </c>
      <c r="H23" s="32" t="s">
        <v>2</v>
      </c>
      <c r="I23" s="33" t="s">
        <v>3</v>
      </c>
      <c r="J23" s="32" t="s">
        <v>4</v>
      </c>
      <c r="K23" s="32" t="s">
        <v>5</v>
      </c>
    </row>
    <row r="24" spans="1:11" s="40" customFormat="1" ht="21" customHeight="1">
      <c r="A24" s="37" t="s">
        <v>8</v>
      </c>
      <c r="B24" s="45">
        <f>Donnees!K2</f>
        <v>4</v>
      </c>
      <c r="C24" s="46">
        <f>Donnees!L2</f>
        <v>0</v>
      </c>
      <c r="D24" s="47">
        <f>IF(B24=0,"-",C24/B24)</f>
        <v>0</v>
      </c>
      <c r="E24" s="46">
        <f>Donnees!M2</f>
        <v>0</v>
      </c>
      <c r="F24" s="48">
        <f>IF(B24=0,"-",E24/B24)</f>
        <v>0</v>
      </c>
      <c r="G24" s="45">
        <f>Donnees!Q2</f>
        <v>12</v>
      </c>
      <c r="H24" s="46">
        <f>Donnees!R2</f>
        <v>0</v>
      </c>
      <c r="I24" s="47">
        <f>IF(G24=0,"-",H24/G24)</f>
        <v>0</v>
      </c>
      <c r="J24" s="46">
        <f>Donnees!S2</f>
        <v>0</v>
      </c>
      <c r="K24" s="48">
        <f>IF(G24=0,"-",J24/G24)</f>
        <v>0</v>
      </c>
    </row>
    <row r="25" spans="1:11" s="40" customFormat="1" ht="21" customHeight="1">
      <c r="A25" s="41" t="s">
        <v>23</v>
      </c>
      <c r="B25" s="45">
        <f>Donnees!W2</f>
        <v>6</v>
      </c>
      <c r="C25" s="46">
        <f>Donnees!X2</f>
        <v>0</v>
      </c>
      <c r="D25" s="47">
        <f>IF(B25=0,"-",C25/B25)</f>
        <v>0</v>
      </c>
      <c r="E25" s="46">
        <f>Donnees!Y2</f>
        <v>0</v>
      </c>
      <c r="F25" s="48">
        <f>IF(B25=0,"-",E25/B25)</f>
        <v>0</v>
      </c>
      <c r="G25" s="45">
        <f>Donnees!AC2</f>
        <v>65</v>
      </c>
      <c r="H25" s="46">
        <f>Donnees!AD2</f>
        <v>0</v>
      </c>
      <c r="I25" s="47">
        <f>IF(G25=0,"-",H25/G25)</f>
        <v>0</v>
      </c>
      <c r="J25" s="46">
        <f>Donnees!AE2</f>
        <v>0</v>
      </c>
      <c r="K25" s="48">
        <f>IF(G25=0,"-",J25/G25)</f>
        <v>0</v>
      </c>
    </row>
    <row r="26" spans="2:11" s="42" customFormat="1" ht="21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21" customHeight="1">
      <c r="A27" s="42"/>
      <c r="B27" s="72" t="s">
        <v>10</v>
      </c>
      <c r="C27" s="73"/>
      <c r="D27" s="73"/>
      <c r="E27" s="73"/>
      <c r="F27" s="73"/>
      <c r="G27" s="73"/>
      <c r="H27" s="73"/>
      <c r="I27" s="73"/>
      <c r="J27" s="73"/>
      <c r="K27" s="74"/>
    </row>
    <row r="28" spans="2:11" ht="21" customHeight="1">
      <c r="B28" s="71" t="s">
        <v>118</v>
      </c>
      <c r="C28" s="71"/>
      <c r="D28" s="71"/>
      <c r="E28" s="71"/>
      <c r="F28" s="71"/>
      <c r="G28" s="71" t="s">
        <v>119</v>
      </c>
      <c r="H28" s="71"/>
      <c r="I28" s="71"/>
      <c r="J28" s="71"/>
      <c r="K28" s="71"/>
    </row>
    <row r="29" spans="1:11" ht="21" customHeight="1">
      <c r="A29" s="65" t="s">
        <v>0</v>
      </c>
      <c r="B29" s="31" t="s">
        <v>9</v>
      </c>
      <c r="C29" s="32" t="s">
        <v>2</v>
      </c>
      <c r="D29" s="33" t="s">
        <v>3</v>
      </c>
      <c r="E29" s="32" t="s">
        <v>4</v>
      </c>
      <c r="F29" s="32" t="s">
        <v>5</v>
      </c>
      <c r="G29" s="31" t="s">
        <v>9</v>
      </c>
      <c r="H29" s="32" t="s">
        <v>2</v>
      </c>
      <c r="I29" s="33" t="s">
        <v>3</v>
      </c>
      <c r="J29" s="32" t="s">
        <v>4</v>
      </c>
      <c r="K29" s="32" t="s">
        <v>5</v>
      </c>
    </row>
    <row r="30" spans="1:11" s="40" customFormat="1" ht="21" customHeight="1">
      <c r="A30" s="37" t="s">
        <v>8</v>
      </c>
      <c r="B30" s="45">
        <f>Donnees!AI2</f>
        <v>45</v>
      </c>
      <c r="C30" s="46">
        <f>Donnees!AJ2</f>
        <v>0</v>
      </c>
      <c r="D30" s="47">
        <f>IF(B30=0,"-",C30/B30)</f>
        <v>0</v>
      </c>
      <c r="E30" s="46">
        <f>Donnees!AK2</f>
        <v>0</v>
      </c>
      <c r="F30" s="48">
        <f>IF(B30=0,"-",E30/B30)</f>
        <v>0</v>
      </c>
      <c r="G30" s="45">
        <f>Donnees!AO2</f>
        <v>0</v>
      </c>
      <c r="H30" s="46">
        <f>Donnees!AP2</f>
        <v>0</v>
      </c>
      <c r="I30" s="47" t="str">
        <f>IF(G30=0,"-",H30/G30)</f>
        <v>-</v>
      </c>
      <c r="J30" s="46">
        <f>Donnees!AQ2</f>
        <v>0</v>
      </c>
      <c r="K30" s="48" t="str">
        <f>IF(G30=0,"-",J30/G30)</f>
        <v>-</v>
      </c>
    </row>
    <row r="31" spans="1:11" s="40" customFormat="1" ht="21" customHeight="1">
      <c r="A31" s="41" t="s">
        <v>23</v>
      </c>
      <c r="B31" s="45">
        <f>Donnees!AU2</f>
        <v>64</v>
      </c>
      <c r="C31" s="46">
        <f>Donnees!AV2</f>
        <v>0</v>
      </c>
      <c r="D31" s="47">
        <f>IF(B31=0,"-",C31/B31)</f>
        <v>0</v>
      </c>
      <c r="E31" s="46">
        <f>Donnees!AW2</f>
        <v>0</v>
      </c>
      <c r="F31" s="48">
        <f>IF(B31=0,"-",E31/B31)</f>
        <v>0</v>
      </c>
      <c r="G31" s="45">
        <f>Donnees!BA2</f>
        <v>208</v>
      </c>
      <c r="H31" s="46">
        <f>Donnees!BB2</f>
        <v>0</v>
      </c>
      <c r="I31" s="47">
        <f>IF(G31=0,"-",H31/G31)</f>
        <v>0</v>
      </c>
      <c r="J31" s="46">
        <f>Donnees!BC2</f>
        <v>0</v>
      </c>
      <c r="K31" s="48">
        <f>IF(G31=0,"-",J31/G31)</f>
        <v>0</v>
      </c>
    </row>
    <row r="32" spans="5:9" ht="21" customHeight="1">
      <c r="E32" s="36"/>
      <c r="F32" s="36"/>
      <c r="H32" s="36"/>
      <c r="I32" s="36"/>
    </row>
    <row r="33" spans="1:11" ht="21" customHeight="1" hidden="1" outlineLevel="1">
      <c r="A33" s="69" t="str">
        <f>$A$1</f>
        <v>CONTRAT : DSP - SIVU - S.I. DES EAUX DE LA VALLÉE D'ARDIÈRES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21" customHeight="1" hidden="1" outlineLevel="1">
      <c r="A34" s="69" t="str">
        <f>$A$2</f>
        <v>ANNEE : 2015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21" customHeight="1" hidden="1" outlineLevel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5:9" ht="21" customHeight="1" collapsed="1">
      <c r="E36" s="36"/>
      <c r="H36" s="36"/>
      <c r="I36" s="36"/>
    </row>
    <row r="37" spans="2:11" ht="21" customHeight="1">
      <c r="B37" s="72" t="s">
        <v>11</v>
      </c>
      <c r="C37" s="73"/>
      <c r="D37" s="73"/>
      <c r="E37" s="73"/>
      <c r="F37" s="73"/>
      <c r="G37" s="73"/>
      <c r="H37" s="73"/>
      <c r="I37" s="73"/>
      <c r="J37" s="73"/>
      <c r="K37" s="74"/>
    </row>
    <row r="38" spans="2:11" ht="21" customHeight="1">
      <c r="B38" s="71" t="s">
        <v>118</v>
      </c>
      <c r="C38" s="71"/>
      <c r="D38" s="71"/>
      <c r="E38" s="71"/>
      <c r="F38" s="71"/>
      <c r="G38" s="71" t="s">
        <v>119</v>
      </c>
      <c r="H38" s="71"/>
      <c r="I38" s="71"/>
      <c r="J38" s="71"/>
      <c r="K38" s="71"/>
    </row>
    <row r="39" spans="1:11" ht="21" customHeight="1">
      <c r="A39" s="65" t="s">
        <v>0</v>
      </c>
      <c r="B39" s="31" t="s">
        <v>1</v>
      </c>
      <c r="C39" s="32" t="s">
        <v>2</v>
      </c>
      <c r="D39" s="33" t="s">
        <v>3</v>
      </c>
      <c r="E39" s="32" t="s">
        <v>4</v>
      </c>
      <c r="F39" s="32" t="s">
        <v>5</v>
      </c>
      <c r="G39" s="31" t="s">
        <v>1</v>
      </c>
      <c r="H39" s="32" t="s">
        <v>2</v>
      </c>
      <c r="I39" s="33" t="s">
        <v>3</v>
      </c>
      <c r="J39" s="32" t="s">
        <v>4</v>
      </c>
      <c r="K39" s="32" t="s">
        <v>5</v>
      </c>
    </row>
    <row r="40" spans="1:11" ht="21" customHeight="1">
      <c r="A40" s="37" t="s">
        <v>8</v>
      </c>
      <c r="B40" s="45">
        <f>Donnees!N2</f>
        <v>24</v>
      </c>
      <c r="C40" s="46">
        <f>Donnees!O2</f>
        <v>0</v>
      </c>
      <c r="D40" s="47">
        <f>IF(B40=0,"-",C40/B40)</f>
        <v>0</v>
      </c>
      <c r="E40" s="46">
        <f>Donnees!P2</f>
        <v>0</v>
      </c>
      <c r="F40" s="48">
        <f>IF(B40=0,"-",E40/B40)</f>
        <v>0</v>
      </c>
      <c r="G40" s="45">
        <f>Donnees!T2</f>
        <v>36</v>
      </c>
      <c r="H40" s="46">
        <f>Donnees!U2</f>
        <v>0</v>
      </c>
      <c r="I40" s="47">
        <f>IF(G40=0,"-",H40/G40)</f>
        <v>0</v>
      </c>
      <c r="J40" s="46">
        <f>Donnees!V2</f>
        <v>0</v>
      </c>
      <c r="K40" s="48">
        <f>IF(G40=0,"-",J40/G40)</f>
        <v>0</v>
      </c>
    </row>
    <row r="41" spans="1:11" ht="21" customHeight="1">
      <c r="A41" s="41" t="s">
        <v>23</v>
      </c>
      <c r="B41" s="45">
        <f>Donnees!Z2</f>
        <v>486</v>
      </c>
      <c r="C41" s="46">
        <f>Donnees!AA2</f>
        <v>0</v>
      </c>
      <c r="D41" s="47">
        <f>IF(B41=0,"-",C41/B41)</f>
        <v>0</v>
      </c>
      <c r="E41" s="46">
        <f>Donnees!AB2</f>
        <v>0</v>
      </c>
      <c r="F41" s="48">
        <f>IF(B41=0,"-",E41/B41)</f>
        <v>0</v>
      </c>
      <c r="G41" s="45">
        <f>Donnees!AF2</f>
        <v>209</v>
      </c>
      <c r="H41" s="46">
        <f>Donnees!AG2</f>
        <v>0</v>
      </c>
      <c r="I41" s="47">
        <f>IF(G41=0,"-",H41/G41)</f>
        <v>0</v>
      </c>
      <c r="J41" s="46">
        <f>Donnees!AH2</f>
        <v>0</v>
      </c>
      <c r="K41" s="48">
        <f>IF(G41=0,"-",J41/G41)</f>
        <v>0</v>
      </c>
    </row>
    <row r="42" spans="1:11" ht="21" customHeight="1">
      <c r="A42" s="49"/>
      <c r="B42" s="38"/>
      <c r="C42" s="38"/>
      <c r="D42" s="38"/>
      <c r="E42" s="38"/>
      <c r="F42" s="38"/>
      <c r="G42" s="38"/>
      <c r="H42" s="38"/>
      <c r="I42" s="38"/>
      <c r="J42" s="38"/>
      <c r="K42" s="39"/>
    </row>
    <row r="43" spans="1:11" ht="21" customHeight="1">
      <c r="A43" s="42"/>
      <c r="B43" s="72" t="s">
        <v>12</v>
      </c>
      <c r="C43" s="73"/>
      <c r="D43" s="73"/>
      <c r="E43" s="73"/>
      <c r="F43" s="73"/>
      <c r="G43" s="73"/>
      <c r="H43" s="73"/>
      <c r="I43" s="73"/>
      <c r="J43" s="73"/>
      <c r="K43" s="74"/>
    </row>
    <row r="44" spans="2:11" ht="21" customHeight="1">
      <c r="B44" s="71" t="s">
        <v>118</v>
      </c>
      <c r="C44" s="71"/>
      <c r="D44" s="71"/>
      <c r="E44" s="71"/>
      <c r="F44" s="71"/>
      <c r="G44" s="71" t="s">
        <v>119</v>
      </c>
      <c r="H44" s="71"/>
      <c r="I44" s="71"/>
      <c r="J44" s="71"/>
      <c r="K44" s="71"/>
    </row>
    <row r="45" spans="1:11" ht="21" customHeight="1">
      <c r="A45" s="65" t="s">
        <v>0</v>
      </c>
      <c r="B45" s="31" t="s">
        <v>1</v>
      </c>
      <c r="C45" s="32" t="s">
        <v>2</v>
      </c>
      <c r="D45" s="33" t="s">
        <v>3</v>
      </c>
      <c r="E45" s="32" t="s">
        <v>4</v>
      </c>
      <c r="F45" s="32" t="s">
        <v>5</v>
      </c>
      <c r="G45" s="31" t="s">
        <v>1</v>
      </c>
      <c r="H45" s="32" t="s">
        <v>2</v>
      </c>
      <c r="I45" s="33" t="s">
        <v>3</v>
      </c>
      <c r="J45" s="32" t="s">
        <v>4</v>
      </c>
      <c r="K45" s="32" t="s">
        <v>5</v>
      </c>
    </row>
    <row r="46" spans="1:11" ht="21" customHeight="1">
      <c r="A46" s="37" t="s">
        <v>8</v>
      </c>
      <c r="B46" s="45">
        <f>Donnees!AL2</f>
        <v>270</v>
      </c>
      <c r="C46" s="46">
        <f>Donnees!AM2</f>
        <v>0</v>
      </c>
      <c r="D46" s="47">
        <f>IF(B46=0,"-",C46/B46)</f>
        <v>0</v>
      </c>
      <c r="E46" s="46">
        <f>Donnees!AN2</f>
        <v>0</v>
      </c>
      <c r="F46" s="48">
        <f>IF(B46=0,"-",E46/B46)</f>
        <v>0</v>
      </c>
      <c r="G46" s="45">
        <f>Donnees!AR2</f>
        <v>0</v>
      </c>
      <c r="H46" s="46">
        <f>Donnees!AS2</f>
        <v>0</v>
      </c>
      <c r="I46" s="47" t="str">
        <f>IF(G46=0,"-",H46/G46)</f>
        <v>-</v>
      </c>
      <c r="J46" s="46">
        <f>Donnees!AT2</f>
        <v>0</v>
      </c>
      <c r="K46" s="48" t="str">
        <f>IF(G46=0,"-",J46/G46)</f>
        <v>-</v>
      </c>
    </row>
    <row r="47" spans="1:11" ht="21" customHeight="1">
      <c r="A47" s="41" t="s">
        <v>23</v>
      </c>
      <c r="B47" s="45">
        <f>Donnees!AX2</f>
        <v>1525</v>
      </c>
      <c r="C47" s="46">
        <f>Donnees!AY2</f>
        <v>0</v>
      </c>
      <c r="D47" s="47">
        <f>IF(B47=0,"-",C47/B47)</f>
        <v>0</v>
      </c>
      <c r="E47" s="46">
        <f>Donnees!AZ2</f>
        <v>0</v>
      </c>
      <c r="F47" s="48">
        <f>IF(B47=0,"-",E47/B47)</f>
        <v>0</v>
      </c>
      <c r="G47" s="45">
        <f>Donnees!BD2</f>
        <v>611</v>
      </c>
      <c r="H47" s="46">
        <f>Donnees!BE2</f>
        <v>0</v>
      </c>
      <c r="I47" s="47">
        <f>IF(G47=0,"-",H47/G47)</f>
        <v>0</v>
      </c>
      <c r="J47" s="46">
        <f>Donnees!BF2</f>
        <v>0</v>
      </c>
      <c r="K47" s="48">
        <f>IF(G47=0,"-",J47/G47)</f>
        <v>0</v>
      </c>
    </row>
    <row r="48" spans="5:9" ht="21" customHeight="1">
      <c r="E48" s="36"/>
      <c r="F48" s="36"/>
      <c r="H48" s="36"/>
      <c r="I48" s="36"/>
    </row>
    <row r="49" spans="1:11" ht="21" customHeight="1" hidden="1" outlineLevel="1">
      <c r="A49" s="69" t="str">
        <f>$A$1</f>
        <v>CONTRAT : DSP - SIVU - S.I. DES EAUX DE LA VALLÉE D'ARDIÈRES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21" customHeight="1" hidden="1" outlineLevel="1">
      <c r="A50" s="69" t="str">
        <f>$A$2</f>
        <v>ANNEE : 2015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ht="21" customHeight="1" hidden="1" outlineLevel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4:9" ht="21" customHeight="1" collapsed="1">
      <c r="D52" s="50"/>
      <c r="F52" s="36"/>
      <c r="G52" s="36"/>
      <c r="H52" s="36"/>
      <c r="I52" s="36"/>
    </row>
    <row r="53" spans="2:11" ht="21" customHeight="1">
      <c r="B53" s="72" t="s">
        <v>6</v>
      </c>
      <c r="C53" s="73"/>
      <c r="D53" s="73"/>
      <c r="E53" s="73"/>
      <c r="F53" s="73"/>
      <c r="G53" s="73"/>
      <c r="H53" s="73"/>
      <c r="I53" s="73"/>
      <c r="J53" s="73"/>
      <c r="K53" s="74"/>
    </row>
    <row r="54" spans="2:11" ht="21" customHeight="1">
      <c r="B54" s="71" t="s">
        <v>118</v>
      </c>
      <c r="C54" s="71"/>
      <c r="D54" s="71"/>
      <c r="E54" s="71"/>
      <c r="F54" s="71"/>
      <c r="G54" s="71" t="s">
        <v>119</v>
      </c>
      <c r="H54" s="71"/>
      <c r="I54" s="71"/>
      <c r="J54" s="71"/>
      <c r="K54" s="71"/>
    </row>
    <row r="55" spans="1:11" ht="21" customHeight="1">
      <c r="A55" s="65" t="s">
        <v>0</v>
      </c>
      <c r="B55" s="31" t="s">
        <v>7</v>
      </c>
      <c r="C55" s="70" t="s">
        <v>1</v>
      </c>
      <c r="D55" s="70"/>
      <c r="E55" s="32" t="s">
        <v>2</v>
      </c>
      <c r="F55" s="33" t="s">
        <v>3</v>
      </c>
      <c r="G55" s="31" t="s">
        <v>7</v>
      </c>
      <c r="H55" s="70" t="s">
        <v>1</v>
      </c>
      <c r="I55" s="70"/>
      <c r="J55" s="32" t="s">
        <v>2</v>
      </c>
      <c r="K55" s="33" t="s">
        <v>3</v>
      </c>
    </row>
    <row r="56" spans="1:11" s="40" customFormat="1" ht="21" customHeight="1">
      <c r="A56" s="37" t="s">
        <v>8</v>
      </c>
      <c r="B56" s="51">
        <f>Donnees!BG2</f>
        <v>2</v>
      </c>
      <c r="C56" s="68">
        <f>Donnees!BJ2</f>
        <v>4</v>
      </c>
      <c r="D56" s="68"/>
      <c r="E56" s="52">
        <f>Donnees!BK2</f>
        <v>0</v>
      </c>
      <c r="F56" s="47">
        <f>IF(C56=0,"-",E56/C56)</f>
        <v>0</v>
      </c>
      <c r="G56" s="51">
        <f>Donnees!BM2</f>
        <v>10</v>
      </c>
      <c r="H56" s="68">
        <f>Donnees!BP2</f>
        <v>30</v>
      </c>
      <c r="I56" s="68"/>
      <c r="J56" s="52">
        <f>Donnees!BQ2</f>
        <v>0</v>
      </c>
      <c r="K56" s="47">
        <f>IF(H56=0,"-",J56/H56)</f>
        <v>0</v>
      </c>
    </row>
    <row r="57" spans="1:11" s="40" customFormat="1" ht="21" customHeight="1">
      <c r="A57" s="41" t="s">
        <v>23</v>
      </c>
      <c r="B57" s="51">
        <f>Donnees!BS2</f>
        <v>3</v>
      </c>
      <c r="C57" s="68">
        <f>Donnees!BV2</f>
        <v>1400</v>
      </c>
      <c r="D57" s="68"/>
      <c r="E57" s="52">
        <f>Donnees!BW2</f>
        <v>0</v>
      </c>
      <c r="F57" s="47">
        <f>IF(C57=0,"-",E57/C57)</f>
        <v>0</v>
      </c>
      <c r="G57" s="51">
        <f>Donnees!BY2</f>
        <v>11</v>
      </c>
      <c r="H57" s="68">
        <f>Donnees!CB2</f>
        <v>35</v>
      </c>
      <c r="I57" s="68"/>
      <c r="J57" s="52">
        <f>Donnees!CC2</f>
        <v>0</v>
      </c>
      <c r="K57" s="47">
        <f>IF(H57=0,"-",J57/H57)</f>
        <v>0</v>
      </c>
    </row>
  </sheetData>
  <sheetProtection/>
  <mergeCells count="47">
    <mergeCell ref="E10:G10"/>
    <mergeCell ref="B10:D10"/>
    <mergeCell ref="H10:K10"/>
    <mergeCell ref="B44:F44"/>
    <mergeCell ref="G44:K44"/>
    <mergeCell ref="B37:K37"/>
    <mergeCell ref="B38:F38"/>
    <mergeCell ref="G38:K38"/>
    <mergeCell ref="B43:K43"/>
    <mergeCell ref="B28:F28"/>
    <mergeCell ref="A1:K1"/>
    <mergeCell ref="A3:K3"/>
    <mergeCell ref="A17:K17"/>
    <mergeCell ref="A18:K18"/>
    <mergeCell ref="B9:D9"/>
    <mergeCell ref="E9:G9"/>
    <mergeCell ref="H9:K9"/>
    <mergeCell ref="H8:K8"/>
    <mergeCell ref="B7:K7"/>
    <mergeCell ref="B13:D13"/>
    <mergeCell ref="A2:K2"/>
    <mergeCell ref="A19:K19"/>
    <mergeCell ref="A34:K34"/>
    <mergeCell ref="A35:K35"/>
    <mergeCell ref="B8:D8"/>
    <mergeCell ref="E8:G8"/>
    <mergeCell ref="B15:D15"/>
    <mergeCell ref="B14:D14"/>
    <mergeCell ref="B6:K6"/>
    <mergeCell ref="B21:K21"/>
    <mergeCell ref="A49:K49"/>
    <mergeCell ref="A50:K50"/>
    <mergeCell ref="A51:K51"/>
    <mergeCell ref="G28:K28"/>
    <mergeCell ref="B22:F22"/>
    <mergeCell ref="G22:K22"/>
    <mergeCell ref="B27:K27"/>
    <mergeCell ref="H56:I56"/>
    <mergeCell ref="H57:I57"/>
    <mergeCell ref="C56:D56"/>
    <mergeCell ref="C57:D57"/>
    <mergeCell ref="A33:K33"/>
    <mergeCell ref="H55:I55"/>
    <mergeCell ref="C55:D55"/>
    <mergeCell ref="B54:F54"/>
    <mergeCell ref="G54:K54"/>
    <mergeCell ref="B53:K53"/>
  </mergeCells>
  <conditionalFormatting sqref="H9:K10">
    <cfRule type="cellIs" priority="1" dxfId="2" operator="equal" stopIfTrue="1">
      <formula>1</formula>
    </cfRule>
    <cfRule type="cellIs" priority="2" dxfId="1" operator="between" stopIfTrue="1">
      <formula>0.7</formula>
      <formula>0.99</formula>
    </cfRule>
    <cfRule type="cellIs" priority="3" dxfId="0" operator="lessThan" stopIfTrue="1">
      <formula>0.7</formula>
    </cfRule>
  </conditionalFormatting>
  <printOptions horizontalCentered="1" verticalCentered="1"/>
  <pageMargins left="0.4330708661417323" right="0.15748031496062992" top="0.4724409448818898" bottom="0.5118110236220472" header="0.5118110236220472" footer="0.5118110236220472"/>
  <pageSetup horizontalDpi="600" verticalDpi="600" orientation="landscape" paperSize="9" scale="108" r:id="rId1"/>
  <headerFooter alignWithMargins="0">
    <oddFooter>&amp;L&amp;F / &amp;A&amp;RPage &amp;P / &amp;N</oddFooter>
  </headerFooter>
  <rowBreaks count="3" manualBreakCount="3">
    <brk id="16" max="255" man="1"/>
    <brk id="32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G7" sqref="G7"/>
    </sheetView>
  </sheetViews>
  <sheetFormatPr defaultColWidth="12.57421875" defaultRowHeight="12.75"/>
  <cols>
    <col min="1" max="1" width="38.8515625" style="54" bestFit="1" customWidth="1"/>
    <col min="2" max="2" width="12.7109375" style="54" customWidth="1"/>
    <col min="3" max="3" width="38.8515625" style="54" bestFit="1" customWidth="1"/>
    <col min="4" max="4" width="11.28125" style="54" customWidth="1"/>
    <col min="5" max="6" width="7.57421875" style="54" customWidth="1"/>
    <col min="7" max="16384" width="12.57421875" style="54" customWidth="1"/>
  </cols>
  <sheetData>
    <row r="1" spans="1:7" ht="36.75" customHeight="1">
      <c r="A1" s="102" t="s">
        <v>135</v>
      </c>
      <c r="B1" s="103"/>
      <c r="C1" s="103"/>
      <c r="D1" s="103"/>
      <c r="E1" s="53"/>
      <c r="F1" s="53"/>
      <c r="G1" s="53"/>
    </row>
    <row r="2" spans="1:7" s="57" customFormat="1" ht="15.75" customHeight="1">
      <c r="A2" s="104" t="s">
        <v>126</v>
      </c>
      <c r="B2" s="105"/>
      <c r="C2" s="105"/>
      <c r="D2" s="106"/>
      <c r="E2" s="55"/>
      <c r="F2" s="55"/>
      <c r="G2" s="56"/>
    </row>
    <row r="3" spans="1:7" ht="19.5" customHeight="1">
      <c r="A3" s="100" t="s">
        <v>127</v>
      </c>
      <c r="B3" s="101"/>
      <c r="C3" s="100" t="s">
        <v>128</v>
      </c>
      <c r="D3" s="101"/>
      <c r="E3" s="58"/>
      <c r="F3" s="58"/>
      <c r="G3" s="53"/>
    </row>
    <row r="4" spans="1:7" s="57" customFormat="1" ht="19.5" customHeight="1">
      <c r="A4" s="62" t="s">
        <v>129</v>
      </c>
      <c r="B4" s="63">
        <f>Contrat!$B$24+Contrat!$G$24+Contrat!$B$30+Contrat!$G$30</f>
        <v>61</v>
      </c>
      <c r="C4" s="62" t="s">
        <v>129</v>
      </c>
      <c r="D4" s="63">
        <f>Contrat!$B$25+Contrat!$G$25+Contrat!$B$31+Contrat!$G$31</f>
        <v>343</v>
      </c>
      <c r="E4" s="59"/>
      <c r="F4" s="59"/>
      <c r="G4" s="56"/>
    </row>
    <row r="5" spans="1:6" s="57" customFormat="1" ht="19.5" customHeight="1">
      <c r="A5" s="62" t="s">
        <v>130</v>
      </c>
      <c r="B5" s="63">
        <f>Contrat!C24+Contrat!H24+Contrat!C30+Contrat!H30</f>
        <v>0</v>
      </c>
      <c r="C5" s="62" t="s">
        <v>130</v>
      </c>
      <c r="D5" s="63">
        <f>Contrat!C25+Contrat!H25+Contrat!C31+Contrat!H31</f>
        <v>0</v>
      </c>
      <c r="E5" s="60"/>
      <c r="F5" s="60"/>
    </row>
    <row r="6" spans="1:6" s="57" customFormat="1" ht="19.5" customHeight="1">
      <c r="A6" s="67" t="s">
        <v>131</v>
      </c>
      <c r="B6" s="66">
        <f>1-(B5/B4)</f>
        <v>1</v>
      </c>
      <c r="C6" s="67" t="s">
        <v>131</v>
      </c>
      <c r="D6" s="66">
        <f>1-(D5/D4)</f>
        <v>1</v>
      </c>
      <c r="E6" s="61"/>
      <c r="F6" s="61"/>
    </row>
    <row r="7" spans="1:4" ht="19.5" customHeight="1">
      <c r="A7" s="64"/>
      <c r="B7" s="64"/>
      <c r="C7" s="64"/>
      <c r="D7" s="64"/>
    </row>
    <row r="8" spans="1:7" ht="15.75" customHeight="1">
      <c r="A8" s="107" t="s">
        <v>132</v>
      </c>
      <c r="B8" s="108"/>
      <c r="C8" s="108"/>
      <c r="D8" s="109"/>
      <c r="E8" s="58"/>
      <c r="F8" s="58"/>
      <c r="G8" s="53"/>
    </row>
    <row r="9" spans="1:7" ht="19.5" customHeight="1">
      <c r="A9" s="100" t="s">
        <v>127</v>
      </c>
      <c r="B9" s="101"/>
      <c r="C9" s="100" t="s">
        <v>128</v>
      </c>
      <c r="D9" s="101"/>
      <c r="E9" s="58"/>
      <c r="F9" s="58"/>
      <c r="G9" s="53"/>
    </row>
    <row r="10" spans="1:7" s="57" customFormat="1" ht="19.5" customHeight="1">
      <c r="A10" s="62" t="s">
        <v>129</v>
      </c>
      <c r="B10" s="63">
        <f>Contrat!$B$24+Contrat!$G$24+Contrat!$B$30+Contrat!$G$30</f>
        <v>61</v>
      </c>
      <c r="C10" s="62" t="s">
        <v>129</v>
      </c>
      <c r="D10" s="63">
        <f>Contrat!$B$25+Contrat!$G$25+Contrat!$B$31+Contrat!$G$31</f>
        <v>343</v>
      </c>
      <c r="E10" s="59"/>
      <c r="F10" s="59"/>
      <c r="G10" s="56"/>
    </row>
    <row r="11" spans="1:6" s="57" customFormat="1" ht="19.5" customHeight="1">
      <c r="A11" s="62" t="s">
        <v>133</v>
      </c>
      <c r="B11" s="63">
        <f>Contrat!$E$24+Contrat!$J$24+Contrat!$E$30+Contrat!$J$30</f>
        <v>0</v>
      </c>
      <c r="C11" s="62" t="s">
        <v>133</v>
      </c>
      <c r="D11" s="63">
        <f>Contrat!$E$25+Contrat!$J$25+Contrat!$E$31+Contrat!$J$31</f>
        <v>0</v>
      </c>
      <c r="E11" s="60"/>
      <c r="F11" s="60"/>
    </row>
    <row r="12" spans="1:6" s="57" customFormat="1" ht="19.5" customHeight="1">
      <c r="A12" s="67" t="s">
        <v>131</v>
      </c>
      <c r="B12" s="66">
        <f>1-(B11/B10)</f>
        <v>1</v>
      </c>
      <c r="C12" s="67" t="s">
        <v>131</v>
      </c>
      <c r="D12" s="66">
        <f>1-(D11/D10)</f>
        <v>1</v>
      </c>
      <c r="E12" s="61"/>
      <c r="F12" s="61"/>
    </row>
    <row r="13" spans="1:4" ht="12">
      <c r="A13" s="64"/>
      <c r="B13" s="64"/>
      <c r="C13" s="64"/>
      <c r="D13" s="64"/>
    </row>
    <row r="14" spans="1:4" ht="12">
      <c r="A14" s="64"/>
      <c r="B14" s="64"/>
      <c r="C14" s="64"/>
      <c r="D14" s="64"/>
    </row>
    <row r="15" spans="1:4" ht="12">
      <c r="A15" s="64"/>
      <c r="B15" s="64"/>
      <c r="C15" s="64"/>
      <c r="D15" s="64"/>
    </row>
    <row r="16" spans="1:4" ht="28.5" customHeight="1">
      <c r="A16" s="102" t="s">
        <v>134</v>
      </c>
      <c r="B16" s="103"/>
      <c r="C16" s="103"/>
      <c r="D16" s="103"/>
    </row>
    <row r="17" spans="1:4" ht="15" customHeight="1">
      <c r="A17" s="100" t="s">
        <v>127</v>
      </c>
      <c r="B17" s="101"/>
      <c r="C17" s="100" t="s">
        <v>128</v>
      </c>
      <c r="D17" s="101"/>
    </row>
    <row r="18" spans="1:4" ht="26.25" customHeight="1">
      <c r="A18" s="62" t="s">
        <v>129</v>
      </c>
      <c r="B18" s="63">
        <f>Contrat!B9</f>
        <v>49</v>
      </c>
      <c r="C18" s="62" t="s">
        <v>129</v>
      </c>
      <c r="D18" s="63">
        <f>Contrat!B10</f>
        <v>25</v>
      </c>
    </row>
    <row r="19" spans="1:4" ht="26.25" customHeight="1">
      <c r="A19" s="62" t="s">
        <v>130</v>
      </c>
      <c r="B19" s="63">
        <f>Contrat!E9</f>
        <v>0</v>
      </c>
      <c r="C19" s="62" t="s">
        <v>130</v>
      </c>
      <c r="D19" s="63">
        <f>Contrat!E10</f>
        <v>0</v>
      </c>
    </row>
    <row r="20" spans="1:4" ht="26.25" customHeight="1">
      <c r="A20" s="67" t="s">
        <v>131</v>
      </c>
      <c r="B20" s="66">
        <f>IF(B18=0,"",1-(B19/B18))</f>
        <v>1</v>
      </c>
      <c r="C20" s="67" t="s">
        <v>131</v>
      </c>
      <c r="D20" s="66">
        <f>IF(D18=0,"",1-(D19/D18))</f>
        <v>1</v>
      </c>
    </row>
  </sheetData>
  <sheetProtection/>
  <mergeCells count="10">
    <mergeCell ref="A17:B17"/>
    <mergeCell ref="C17:D17"/>
    <mergeCell ref="A1:D1"/>
    <mergeCell ref="C3:D3"/>
    <mergeCell ref="A3:B3"/>
    <mergeCell ref="A2:D2"/>
    <mergeCell ref="A16:D16"/>
    <mergeCell ref="A8:D8"/>
    <mergeCell ref="A9:B9"/>
    <mergeCell ref="C9:D9"/>
  </mergeCells>
  <conditionalFormatting sqref="B20 D20">
    <cfRule type="cellIs" priority="7" dxfId="2" operator="equal" stopIfTrue="1">
      <formula>1</formula>
    </cfRule>
    <cfRule type="cellIs" priority="8" dxfId="1" operator="between" stopIfTrue="1">
      <formula>0.7</formula>
      <formula>0.99</formula>
    </cfRule>
    <cfRule type="cellIs" priority="9" dxfId="0" operator="lessThan" stopIfTrue="1">
      <formula>0.7</formula>
    </cfRule>
  </conditionalFormatting>
  <conditionalFormatting sqref="B12 D12">
    <cfRule type="cellIs" priority="4" dxfId="2" operator="equal" stopIfTrue="1">
      <formula>1</formula>
    </cfRule>
    <cfRule type="cellIs" priority="5" dxfId="1" operator="between" stopIfTrue="1">
      <formula>0.7</formula>
      <formula>0.99</formula>
    </cfRule>
    <cfRule type="cellIs" priority="6" dxfId="0" operator="lessThan" stopIfTrue="1">
      <formula>0.7</formula>
    </cfRule>
  </conditionalFormatting>
  <conditionalFormatting sqref="B6 D6">
    <cfRule type="cellIs" priority="1" dxfId="2" operator="equal" stopIfTrue="1">
      <formula>1</formula>
    </cfRule>
    <cfRule type="cellIs" priority="2" dxfId="1" operator="between" stopIfTrue="1">
      <formula>0.7</formula>
      <formula>0.99</formula>
    </cfRule>
    <cfRule type="cellIs" priority="3" dxfId="0" operator="lessThan" stopIfTrue="1">
      <formula>0.7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zoomScalePageLayoutView="0" workbookViewId="0" topLeftCell="A1">
      <selection activeCell="C25" sqref="C25:D25"/>
    </sheetView>
  </sheetViews>
  <sheetFormatPr defaultColWidth="12.57421875" defaultRowHeight="12.75"/>
  <cols>
    <col min="1" max="1" width="15.140625" style="18" bestFit="1" customWidth="1"/>
    <col min="2" max="2" width="18.8515625" style="29" bestFit="1" customWidth="1"/>
    <col min="3" max="3" width="20.8515625" style="29" bestFit="1" customWidth="1"/>
    <col min="4" max="16384" width="12.57421875" style="18" customWidth="1"/>
  </cols>
  <sheetData>
    <row r="1" spans="1:3" ht="19.5" customHeight="1">
      <c r="A1" s="110" t="s">
        <v>117</v>
      </c>
      <c r="B1" s="110"/>
      <c r="C1" s="110"/>
    </row>
    <row r="2" spans="1:3" ht="19.5" customHeight="1">
      <c r="A2" s="19"/>
      <c r="B2" s="20" t="s">
        <v>118</v>
      </c>
      <c r="C2" s="21" t="s">
        <v>119</v>
      </c>
    </row>
    <row r="3" spans="1:3" ht="19.5" customHeight="1">
      <c r="A3" s="19" t="s">
        <v>120</v>
      </c>
      <c r="B3" s="22" t="s">
        <v>121</v>
      </c>
      <c r="C3" s="22" t="s">
        <v>121</v>
      </c>
    </row>
    <row r="4" spans="1:3" s="25" customFormat="1" ht="19.5" customHeight="1">
      <c r="A4" s="23" t="s">
        <v>122</v>
      </c>
      <c r="B4" s="24">
        <f>IF(Contrat!B56=0,"pas d'analyse",Contrat!B56)</f>
        <v>2</v>
      </c>
      <c r="C4" s="24">
        <f>IF(Contrat!G56=0,"pas d'analyse",Contrat!G56)</f>
        <v>10</v>
      </c>
    </row>
    <row r="5" spans="1:3" s="25" customFormat="1" ht="19.5" customHeight="1" thickBot="1">
      <c r="A5" s="26" t="s">
        <v>123</v>
      </c>
      <c r="B5" s="24">
        <f>IF(Contrat!B57=0,"pas d'analyse",Contrat!B57)</f>
        <v>3</v>
      </c>
      <c r="C5" s="24">
        <f>IF(Contrat!G57=0,"pas d'analyse",Contrat!G57)</f>
        <v>11</v>
      </c>
    </row>
    <row r="6" spans="1:3" s="25" customFormat="1" ht="18.75" customHeight="1" thickTop="1">
      <c r="A6" s="27" t="s">
        <v>124</v>
      </c>
      <c r="B6" s="28">
        <f>SUM(B4:B5)</f>
        <v>5</v>
      </c>
      <c r="C6" s="28">
        <f>SUM(C4:C5)</f>
        <v>21</v>
      </c>
    </row>
    <row r="7" ht="19.5" customHeight="1">
      <c r="C7" s="30"/>
    </row>
    <row r="8" spans="1:3" ht="19.5" customHeight="1">
      <c r="A8" s="110" t="s">
        <v>125</v>
      </c>
      <c r="B8" s="110"/>
      <c r="C8" s="110"/>
    </row>
    <row r="9" spans="1:3" ht="19.5" customHeight="1">
      <c r="A9" s="19"/>
      <c r="B9" s="20" t="s">
        <v>118</v>
      </c>
      <c r="C9" s="21" t="s">
        <v>119</v>
      </c>
    </row>
    <row r="10" spans="1:3" ht="19.5" customHeight="1">
      <c r="A10" s="19" t="s">
        <v>120</v>
      </c>
      <c r="B10" s="22" t="s">
        <v>121</v>
      </c>
      <c r="C10" s="22" t="s">
        <v>121</v>
      </c>
    </row>
    <row r="11" spans="1:3" s="25" customFormat="1" ht="19.5" customHeight="1">
      <c r="A11" s="23" t="s">
        <v>122</v>
      </c>
      <c r="B11" s="24">
        <f>Contrat!$B24+Contrat!$B30</f>
        <v>49</v>
      </c>
      <c r="C11" s="24">
        <f>Contrat!$G24+Contrat!$G30</f>
        <v>12</v>
      </c>
    </row>
    <row r="12" spans="1:3" s="25" customFormat="1" ht="19.5" customHeight="1" thickBot="1">
      <c r="A12" s="26" t="s">
        <v>123</v>
      </c>
      <c r="B12" s="24">
        <f>Contrat!$B25+Contrat!$B31</f>
        <v>70</v>
      </c>
      <c r="C12" s="24">
        <f>Contrat!$G25+Contrat!$G31</f>
        <v>273</v>
      </c>
    </row>
    <row r="13" spans="1:3" s="25" customFormat="1" ht="20.25" customHeight="1" thickTop="1">
      <c r="A13" s="27" t="s">
        <v>124</v>
      </c>
      <c r="B13" s="28">
        <f>SUM(B11:B12)</f>
        <v>119</v>
      </c>
      <c r="C13" s="28">
        <f>SUM(C11:C12)</f>
        <v>285</v>
      </c>
    </row>
  </sheetData>
  <sheetProtection/>
  <mergeCells count="2">
    <mergeCell ref="A1:C1"/>
    <mergeCell ref="A8:C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L2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8.7109375" style="0" bestFit="1" customWidth="1"/>
    <col min="2" max="2" width="11.28125" style="0" bestFit="1" customWidth="1"/>
    <col min="3" max="3" width="14.57421875" style="0" bestFit="1" customWidth="1"/>
    <col min="4" max="4" width="13.28125" style="0" bestFit="1" customWidth="1"/>
    <col min="5" max="5" width="15.7109375" style="0" bestFit="1" customWidth="1"/>
    <col min="6" max="6" width="14.421875" style="0" bestFit="1" customWidth="1"/>
    <col min="7" max="7" width="17.28125" style="0" bestFit="1" customWidth="1"/>
    <col min="8" max="8" width="7.421875" style="0" bestFit="1" customWidth="1"/>
    <col min="9" max="10" width="7.421875" style="0" customWidth="1"/>
    <col min="11" max="13" width="16.421875" style="0" bestFit="1" customWidth="1"/>
    <col min="35" max="58" width="11.421875" style="1" customWidth="1"/>
    <col min="59" max="82" width="11.421875" style="14" customWidth="1"/>
    <col min="83" max="83" width="13.7109375" style="0" customWidth="1"/>
  </cols>
  <sheetData>
    <row r="1" spans="1:116" ht="140.25">
      <c r="A1" s="16" t="s">
        <v>13</v>
      </c>
      <c r="B1" s="16" t="s">
        <v>14</v>
      </c>
      <c r="C1" s="16" t="s">
        <v>100</v>
      </c>
      <c r="D1" s="16" t="s">
        <v>101</v>
      </c>
      <c r="E1" s="16" t="s">
        <v>102</v>
      </c>
      <c r="F1" s="16" t="s">
        <v>15</v>
      </c>
      <c r="G1" s="16" t="s">
        <v>16</v>
      </c>
      <c r="H1" s="16" t="s">
        <v>17</v>
      </c>
      <c r="I1" s="3" t="s">
        <v>19</v>
      </c>
      <c r="J1" s="6" t="s">
        <v>27</v>
      </c>
      <c r="K1" s="7" t="s">
        <v>28</v>
      </c>
      <c r="L1" s="7" t="s">
        <v>29</v>
      </c>
      <c r="M1" s="7" t="s">
        <v>30</v>
      </c>
      <c r="N1" s="7" t="s">
        <v>31</v>
      </c>
      <c r="O1" s="7" t="s">
        <v>32</v>
      </c>
      <c r="P1" s="7" t="s">
        <v>33</v>
      </c>
      <c r="Q1" s="8" t="s">
        <v>34</v>
      </c>
      <c r="R1" s="8" t="s">
        <v>35</v>
      </c>
      <c r="S1" s="8" t="s">
        <v>36</v>
      </c>
      <c r="T1" s="8" t="s">
        <v>37</v>
      </c>
      <c r="U1" s="8" t="s">
        <v>38</v>
      </c>
      <c r="V1" s="8" t="s">
        <v>39</v>
      </c>
      <c r="W1" s="7" t="s">
        <v>40</v>
      </c>
      <c r="X1" s="7" t="s">
        <v>41</v>
      </c>
      <c r="Y1" s="7" t="s">
        <v>42</v>
      </c>
      <c r="Z1" s="7" t="s">
        <v>43</v>
      </c>
      <c r="AA1" s="7" t="s">
        <v>44</v>
      </c>
      <c r="AB1" s="7" t="s">
        <v>45</v>
      </c>
      <c r="AC1" s="8" t="s">
        <v>46</v>
      </c>
      <c r="AD1" s="8" t="s">
        <v>47</v>
      </c>
      <c r="AE1" s="8" t="s">
        <v>48</v>
      </c>
      <c r="AF1" s="8" t="s">
        <v>49</v>
      </c>
      <c r="AG1" s="8" t="s">
        <v>50</v>
      </c>
      <c r="AH1" s="8" t="s">
        <v>51</v>
      </c>
      <c r="AI1" s="9" t="s">
        <v>52</v>
      </c>
      <c r="AJ1" s="9" t="s">
        <v>53</v>
      </c>
      <c r="AK1" s="9" t="s">
        <v>54</v>
      </c>
      <c r="AL1" s="9" t="s">
        <v>55</v>
      </c>
      <c r="AM1" s="9" t="s">
        <v>56</v>
      </c>
      <c r="AN1" s="9" t="s">
        <v>57</v>
      </c>
      <c r="AO1" s="10" t="s">
        <v>58</v>
      </c>
      <c r="AP1" s="10" t="s">
        <v>59</v>
      </c>
      <c r="AQ1" s="10" t="s">
        <v>60</v>
      </c>
      <c r="AR1" s="10" t="s">
        <v>61</v>
      </c>
      <c r="AS1" s="10" t="s">
        <v>62</v>
      </c>
      <c r="AT1" s="10" t="s">
        <v>63</v>
      </c>
      <c r="AU1" s="9" t="s">
        <v>64</v>
      </c>
      <c r="AV1" s="9" t="s">
        <v>65</v>
      </c>
      <c r="AW1" s="9" t="s">
        <v>66</v>
      </c>
      <c r="AX1" s="9" t="s">
        <v>67</v>
      </c>
      <c r="AY1" s="9" t="s">
        <v>68</v>
      </c>
      <c r="AZ1" s="9" t="s">
        <v>69</v>
      </c>
      <c r="BA1" s="10" t="s">
        <v>70</v>
      </c>
      <c r="BB1" s="10" t="s">
        <v>71</v>
      </c>
      <c r="BC1" s="10" t="s">
        <v>72</v>
      </c>
      <c r="BD1" s="10" t="s">
        <v>73</v>
      </c>
      <c r="BE1" s="10" t="s">
        <v>74</v>
      </c>
      <c r="BF1" s="11" t="s">
        <v>75</v>
      </c>
      <c r="BG1" s="12" t="s">
        <v>76</v>
      </c>
      <c r="BH1" s="12" t="s">
        <v>77</v>
      </c>
      <c r="BI1" s="12" t="s">
        <v>78</v>
      </c>
      <c r="BJ1" s="12" t="s">
        <v>79</v>
      </c>
      <c r="BK1" s="12" t="s">
        <v>80</v>
      </c>
      <c r="BL1" s="12" t="s">
        <v>81</v>
      </c>
      <c r="BM1" s="13" t="s">
        <v>82</v>
      </c>
      <c r="BN1" s="13" t="s">
        <v>83</v>
      </c>
      <c r="BO1" s="13" t="s">
        <v>84</v>
      </c>
      <c r="BP1" s="13" t="s">
        <v>85</v>
      </c>
      <c r="BQ1" s="13" t="s">
        <v>86</v>
      </c>
      <c r="BR1" s="13" t="s">
        <v>87</v>
      </c>
      <c r="BS1" s="12" t="s">
        <v>88</v>
      </c>
      <c r="BT1" s="12" t="s">
        <v>89</v>
      </c>
      <c r="BU1" s="12" t="s">
        <v>90</v>
      </c>
      <c r="BV1" s="12" t="s">
        <v>91</v>
      </c>
      <c r="BW1" s="12" t="s">
        <v>92</v>
      </c>
      <c r="BX1" s="12" t="s">
        <v>93</v>
      </c>
      <c r="BY1" s="13" t="s">
        <v>94</v>
      </c>
      <c r="BZ1" s="13" t="s">
        <v>95</v>
      </c>
      <c r="CA1" s="13" t="s">
        <v>96</v>
      </c>
      <c r="CB1" s="13" t="s">
        <v>97</v>
      </c>
      <c r="CC1" s="13" t="s">
        <v>98</v>
      </c>
      <c r="CD1" s="13" t="s">
        <v>99</v>
      </c>
      <c r="CE1" s="17" t="s">
        <v>103</v>
      </c>
      <c r="CF1" s="17" t="s">
        <v>104</v>
      </c>
      <c r="CG1" s="17" t="s">
        <v>105</v>
      </c>
      <c r="CH1" s="17" t="s">
        <v>106</v>
      </c>
      <c r="CI1" s="17" t="s">
        <v>107</v>
      </c>
      <c r="CJ1" s="17" t="s">
        <v>108</v>
      </c>
      <c r="CK1" s="17" t="s">
        <v>109</v>
      </c>
      <c r="CL1" s="17" t="s">
        <v>110</v>
      </c>
      <c r="CM1" s="17" t="s">
        <v>111</v>
      </c>
      <c r="CN1" s="17" t="s">
        <v>112</v>
      </c>
      <c r="CO1" s="17" t="s">
        <v>113</v>
      </c>
      <c r="CP1" s="17" t="s">
        <v>115</v>
      </c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</row>
    <row r="2" spans="1:94" s="3" customFormat="1" ht="15.75" customHeight="1">
      <c r="A2" s="2">
        <v>65</v>
      </c>
      <c r="B2" s="2">
        <v>11004</v>
      </c>
      <c r="C2" s="2" t="s">
        <v>138</v>
      </c>
      <c r="D2" s="2">
        <v>17324</v>
      </c>
      <c r="E2" s="2">
        <v>11688</v>
      </c>
      <c r="F2" s="2" t="s">
        <v>139</v>
      </c>
      <c r="G2" s="2" t="s">
        <v>140</v>
      </c>
      <c r="H2" s="2" t="s">
        <v>141</v>
      </c>
      <c r="I2" s="2">
        <v>2015</v>
      </c>
      <c r="J2" s="2">
        <v>5060</v>
      </c>
      <c r="K2" s="2">
        <v>4</v>
      </c>
      <c r="L2" s="2">
        <v>0</v>
      </c>
      <c r="M2" s="2">
        <v>0</v>
      </c>
      <c r="N2" s="2">
        <v>24</v>
      </c>
      <c r="O2" s="2">
        <v>0</v>
      </c>
      <c r="P2" s="2">
        <v>0</v>
      </c>
      <c r="Q2" s="4">
        <v>12</v>
      </c>
      <c r="R2" s="4">
        <v>0</v>
      </c>
      <c r="S2" s="4">
        <v>0</v>
      </c>
      <c r="T2" s="4">
        <v>36</v>
      </c>
      <c r="U2" s="4">
        <v>0</v>
      </c>
      <c r="V2" s="4">
        <v>0</v>
      </c>
      <c r="W2" s="2">
        <v>6</v>
      </c>
      <c r="X2" s="2">
        <v>0</v>
      </c>
      <c r="Y2" s="2">
        <v>0</v>
      </c>
      <c r="Z2" s="2">
        <v>486</v>
      </c>
      <c r="AA2" s="2">
        <v>0</v>
      </c>
      <c r="AB2" s="2">
        <v>0</v>
      </c>
      <c r="AC2" s="4">
        <v>65</v>
      </c>
      <c r="AD2" s="4">
        <v>0</v>
      </c>
      <c r="AE2" s="4">
        <v>0</v>
      </c>
      <c r="AF2" s="4">
        <v>209</v>
      </c>
      <c r="AG2" s="4">
        <v>0</v>
      </c>
      <c r="AH2" s="4">
        <v>0</v>
      </c>
      <c r="AI2" s="1">
        <v>45</v>
      </c>
      <c r="AJ2" s="1">
        <v>0</v>
      </c>
      <c r="AK2" s="1">
        <v>0</v>
      </c>
      <c r="AL2" s="1">
        <v>270</v>
      </c>
      <c r="AM2" s="1">
        <v>0</v>
      </c>
      <c r="AN2" s="1">
        <v>0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0</v>
      </c>
      <c r="AU2" s="1">
        <v>64</v>
      </c>
      <c r="AV2" s="1">
        <v>0</v>
      </c>
      <c r="AW2" s="1">
        <v>0</v>
      </c>
      <c r="AX2" s="1">
        <v>1525</v>
      </c>
      <c r="AY2" s="1">
        <v>0</v>
      </c>
      <c r="AZ2" s="1">
        <v>0</v>
      </c>
      <c r="BA2" s="5">
        <v>208</v>
      </c>
      <c r="BB2" s="5">
        <v>0</v>
      </c>
      <c r="BC2" s="5">
        <v>0</v>
      </c>
      <c r="BD2" s="5">
        <v>611</v>
      </c>
      <c r="BE2" s="5">
        <v>0</v>
      </c>
      <c r="BF2" s="5">
        <v>0</v>
      </c>
      <c r="BG2" s="14">
        <v>2</v>
      </c>
      <c r="BH2" s="14">
        <v>0</v>
      </c>
      <c r="BI2" s="14">
        <v>0</v>
      </c>
      <c r="BJ2" s="14">
        <v>4</v>
      </c>
      <c r="BK2" s="14">
        <v>0</v>
      </c>
      <c r="BL2" s="14">
        <v>0</v>
      </c>
      <c r="BM2" s="15">
        <v>10</v>
      </c>
      <c r="BN2" s="15">
        <v>0</v>
      </c>
      <c r="BO2" s="15">
        <v>0</v>
      </c>
      <c r="BP2" s="15">
        <v>30</v>
      </c>
      <c r="BQ2" s="15">
        <v>0</v>
      </c>
      <c r="BR2" s="15">
        <v>0</v>
      </c>
      <c r="BS2" s="14">
        <v>3</v>
      </c>
      <c r="BT2" s="14">
        <v>0</v>
      </c>
      <c r="BU2" s="14">
        <v>0</v>
      </c>
      <c r="BV2" s="14">
        <v>1400</v>
      </c>
      <c r="BW2" s="14">
        <v>0</v>
      </c>
      <c r="BX2" s="14">
        <v>0</v>
      </c>
      <c r="BY2" s="15">
        <v>11</v>
      </c>
      <c r="BZ2" s="15">
        <v>0</v>
      </c>
      <c r="CA2" s="15">
        <v>0</v>
      </c>
      <c r="CB2" s="15">
        <v>35</v>
      </c>
      <c r="CC2" s="15">
        <v>0</v>
      </c>
      <c r="CD2" s="15">
        <v>0</v>
      </c>
      <c r="CE2" s="17">
        <v>45</v>
      </c>
      <c r="CF2" s="17">
        <v>0</v>
      </c>
      <c r="CG2" s="17">
        <v>19</v>
      </c>
      <c r="CH2" s="17">
        <v>0</v>
      </c>
      <c r="CI2" s="17">
        <v>6</v>
      </c>
      <c r="CJ2" s="17">
        <v>0</v>
      </c>
      <c r="CK2" s="17">
        <v>0</v>
      </c>
      <c r="CL2" s="17">
        <v>10</v>
      </c>
      <c r="CM2" s="17">
        <v>14</v>
      </c>
      <c r="CN2" s="17">
        <v>4</v>
      </c>
      <c r="CO2" s="17">
        <v>0</v>
      </c>
      <c r="CP2" s="17">
        <v>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Lyonnaise des Eaux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nbahria</dc:creator>
  <cp:keywords/>
  <dc:description/>
  <cp:lastModifiedBy>administrateur</cp:lastModifiedBy>
  <cp:lastPrinted>2014-03-14T08:50:39Z</cp:lastPrinted>
  <dcterms:created xsi:type="dcterms:W3CDTF">2004-12-13T12:40:29Z</dcterms:created>
  <dcterms:modified xsi:type="dcterms:W3CDTF">2016-04-04T08:47:12Z</dcterms:modified>
  <cp:category/>
  <cp:version/>
  <cp:contentType/>
  <cp:contentStatus/>
</cp:coreProperties>
</file>